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600保護課\★例規制定、改廃\●日常生活支援住居施設\◎ＨＰ用データ\"/>
    </mc:Choice>
  </mc:AlternateContent>
  <bookViews>
    <workbookView xWindow="0" yWindow="0" windowWidth="26655" windowHeight="12420"/>
  </bookViews>
  <sheets>
    <sheet name="記入例" sheetId="6" r:id="rId1"/>
    <sheet name="入力用" sheetId="8" r:id="rId2"/>
  </sheets>
  <definedNames>
    <definedName name="_xlnm.Print_Area" localSheetId="0">記入例!$A$1:$BP$40</definedName>
    <definedName name="_xlnm.Print_Area" localSheetId="1">入力用!$A$1:$BP$40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8" l="1"/>
  <c r="AB36" i="8"/>
  <c r="M3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BA25" i="8"/>
  <c r="BA24" i="8"/>
  <c r="BA23" i="8"/>
  <c r="BA22" i="8"/>
  <c r="BA21" i="8"/>
  <c r="BA20" i="8"/>
  <c r="BA19" i="8"/>
  <c r="BA18" i="8"/>
  <c r="BA17" i="8"/>
  <c r="BA16" i="8"/>
  <c r="BA15" i="8"/>
  <c r="BA14" i="8"/>
  <c r="BA13" i="8"/>
  <c r="BA12" i="8"/>
  <c r="BA11" i="8"/>
  <c r="V26" i="6"/>
  <c r="BA15" i="6"/>
  <c r="BA14" i="6"/>
  <c r="BA11" i="6"/>
  <c r="Q36" i="8" l="1"/>
  <c r="T39" i="8"/>
  <c r="Z39" i="8" s="1"/>
  <c r="Q26" i="8"/>
  <c r="M36" i="6"/>
  <c r="AB36" i="6"/>
  <c r="Q36" i="6" l="1"/>
  <c r="BA24" i="6"/>
  <c r="BA25" i="6"/>
  <c r="BA12" i="6"/>
  <c r="BA13" i="6"/>
  <c r="AY26" i="6"/>
  <c r="AD26" i="6"/>
  <c r="AC26" i="6"/>
  <c r="AB26" i="6"/>
  <c r="AA26" i="6"/>
  <c r="Z26" i="6"/>
  <c r="X26" i="6"/>
  <c r="W26" i="6"/>
  <c r="G39" i="6"/>
  <c r="AZ26" i="6"/>
  <c r="AX26" i="6"/>
  <c r="AW26" i="6"/>
  <c r="AV26" i="6"/>
  <c r="AU26" i="6"/>
  <c r="AT26" i="6"/>
  <c r="AS26" i="6"/>
  <c r="AR26" i="6"/>
  <c r="AQ26" i="6"/>
  <c r="AP26" i="6"/>
  <c r="AO26" i="6"/>
  <c r="AN26" i="6"/>
  <c r="AM26" i="6"/>
  <c r="AL26" i="6"/>
  <c r="AK26" i="6"/>
  <c r="AJ26" i="6"/>
  <c r="AI26" i="6"/>
  <c r="AH26" i="6"/>
  <c r="AG26" i="6"/>
  <c r="AF26" i="6"/>
  <c r="AE26" i="6"/>
  <c r="Y26" i="6"/>
  <c r="BA23" i="6"/>
  <c r="BA22" i="6"/>
  <c r="BA21" i="6"/>
  <c r="BA20" i="6"/>
  <c r="BA19" i="6"/>
  <c r="BA18" i="6"/>
  <c r="BA17" i="6"/>
  <c r="BA16" i="6"/>
  <c r="Q26" i="6" l="1"/>
  <c r="T39" i="6"/>
  <c r="Z39" i="6" s="1"/>
</calcChain>
</file>

<file path=xl/sharedStrings.xml><?xml version="1.0" encoding="utf-8"?>
<sst xmlns="http://schemas.openxmlformats.org/spreadsheetml/2006/main" count="234" uniqueCount="88">
  <si>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</si>
  <si>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</si>
  <si>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</si>
  <si>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</si>
  <si>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</si>
  <si>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</si>
  <si>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</si>
  <si>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</si>
  <si>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</si>
  <si>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</si>
  <si>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</si>
  <si>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</si>
  <si>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</si>
  <si>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〇入所定員</t>
    <phoneticPr fontId="3"/>
  </si>
  <si>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</si>
  <si>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</si>
  <si>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</si>
  <si>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</si>
  <si>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</si>
  <si>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</si>
  <si>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</si>
  <si>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</si>
  <si>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</si>
  <si>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（管理者）</t>
    <rPh sb="1" eb="3">
      <t>カンリ</t>
    </rPh>
    <rPh sb="3" eb="4">
      <t>シャ</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</si>
  <si>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</si>
  <si>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</si>
  <si>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</si>
  <si>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</si>
  <si>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</si>
  <si>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〇令和</t>
    <phoneticPr fontId="3"/>
  </si>
  <si>
    <t>年</t>
    <rPh sb="0" eb="1">
      <t>ネン</t>
    </rPh>
    <phoneticPr fontId="3"/>
  </si>
  <si>
    <t>　入所定員（世帯）</t>
    <rPh sb="1" eb="3">
      <t>ニュウショ</t>
    </rPh>
    <rPh sb="3" eb="5">
      <t>テイイン</t>
    </rPh>
    <rPh sb="6" eb="8">
      <t>セタイ</t>
    </rPh>
    <phoneticPr fontId="3"/>
  </si>
  <si>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</si>
  <si>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</si>
  <si>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〇施設名</t>
    <phoneticPr fontId="3"/>
  </si>
  <si>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</si>
  <si>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</si>
  <si>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生活支援員の業務</t>
  </si>
  <si>
    <t>生活支援提供責任者</t>
  </si>
  <si>
    <t>常勤・専従</t>
  </si>
  <si>
    <t>日住　一郎</t>
    <rPh sb="0" eb="2">
      <t>ニチジュウ</t>
    </rPh>
    <rPh sb="3" eb="5">
      <t>イチロウ</t>
    </rPh>
    <phoneticPr fontId="3"/>
  </si>
  <si>
    <t>無低　春美</t>
    <rPh sb="0" eb="1">
      <t>ム</t>
    </rPh>
    <rPh sb="1" eb="2">
      <t>テイ</t>
    </rPh>
    <rPh sb="3" eb="5">
      <t>ハルミ</t>
    </rPh>
    <phoneticPr fontId="3"/>
  </si>
  <si>
    <t>生活支援員</t>
  </si>
  <si>
    <t>自立　次郎</t>
    <rPh sb="0" eb="2">
      <t>ジリツ</t>
    </rPh>
    <rPh sb="3" eb="5">
      <t>ジロウ</t>
    </rPh>
    <phoneticPr fontId="3"/>
  </si>
  <si>
    <t>非常勤・専従</t>
  </si>
  <si>
    <t>就労　夏美</t>
    <rPh sb="0" eb="2">
      <t>シュウロウ</t>
    </rPh>
    <rPh sb="3" eb="5">
      <t>ナツミ</t>
    </rPh>
    <phoneticPr fontId="3"/>
  </si>
  <si>
    <t>住宅　三郎</t>
    <rPh sb="0" eb="2">
      <t>ジュウタク</t>
    </rPh>
    <rPh sb="3" eb="5">
      <t>サブロウ</t>
    </rPh>
    <phoneticPr fontId="3"/>
  </si>
  <si>
    <t>その他の業務</t>
  </si>
  <si>
    <t>宿直体制に係る業務</t>
  </si>
  <si>
    <t>その他</t>
  </si>
  <si>
    <t>日住　一郎</t>
    <phoneticPr fontId="3"/>
  </si>
  <si>
    <t>21：00～6：00</t>
    <phoneticPr fontId="3"/>
  </si>
  <si>
    <t>生活支援ハウスとまと</t>
    <phoneticPr fontId="3"/>
  </si>
  <si>
    <t>木</t>
  </si>
  <si>
    <t>・日勤は8：30-17：30の8時間勤務を基本とし、8：00から21：00の間で時差出勤あり。</t>
    <rPh sb="1" eb="3">
      <t>ニッキン</t>
    </rPh>
    <rPh sb="21" eb="23">
      <t>キホン</t>
    </rPh>
    <rPh sb="38" eb="39">
      <t>アイダ</t>
    </rPh>
    <rPh sb="40" eb="42">
      <t>ジサ</t>
    </rPh>
    <rPh sb="42" eb="44">
      <t>シュッキン</t>
    </rPh>
    <phoneticPr fontId="3"/>
  </si>
  <si>
    <t>の色で記入した。時間数は　宿直開始の日に次の日の勤務時間数もまとめて記入した。</t>
    <rPh sb="1" eb="2">
      <t>イロ</t>
    </rPh>
    <rPh sb="3" eb="5">
      <t>キニュウ</t>
    </rPh>
    <rPh sb="8" eb="10">
      <t>ジカン</t>
    </rPh>
    <rPh sb="10" eb="11">
      <t>スウ</t>
    </rPh>
    <phoneticPr fontId="3"/>
  </si>
  <si>
    <t>金</t>
  </si>
  <si>
    <t>土</t>
  </si>
  <si>
    <t>日</t>
  </si>
  <si>
    <t>月</t>
  </si>
  <si>
    <t>火</t>
  </si>
  <si>
    <t>水</t>
  </si>
  <si>
    <t>支援　秋美</t>
    <rPh sb="0" eb="2">
      <t>シエン</t>
    </rPh>
    <rPh sb="3" eb="5">
      <t>アキミ</t>
    </rPh>
    <phoneticPr fontId="3"/>
  </si>
  <si>
    <t>福祉　四郎</t>
    <rPh sb="0" eb="2">
      <t>フクシ</t>
    </rPh>
    <rPh sb="3" eb="5">
      <t>シロウ</t>
    </rPh>
    <phoneticPr fontId="3"/>
  </si>
  <si>
    <t>断続的労働等</t>
  </si>
  <si>
    <t>夜管</t>
  </si>
  <si>
    <t>夜管</t>
    <rPh sb="0" eb="1">
      <t>ヨル</t>
    </rPh>
    <rPh sb="1" eb="2">
      <t>カン</t>
    </rPh>
    <phoneticPr fontId="3"/>
  </si>
  <si>
    <t>夜管</t>
    <phoneticPr fontId="3"/>
  </si>
  <si>
    <t>夜管</t>
    <phoneticPr fontId="3"/>
  </si>
  <si>
    <t>夜管</t>
    <phoneticPr fontId="3"/>
  </si>
  <si>
    <t>17：15-翌8：45(管理人）</t>
    <rPh sb="6" eb="7">
      <t>ヨク</t>
    </rPh>
    <rPh sb="12" eb="15">
      <t>カンリニン</t>
    </rPh>
    <phoneticPr fontId="3"/>
  </si>
  <si>
    <t>夜管</t>
    <phoneticPr fontId="3"/>
  </si>
  <si>
    <t>夜管</t>
    <phoneticPr fontId="3"/>
  </si>
  <si>
    <t>夜管</t>
    <phoneticPr fontId="3"/>
  </si>
  <si>
    <t>・月単位の変形労働時間制を採用。</t>
    <rPh sb="1" eb="4">
      <t>ツキタンイ</t>
    </rPh>
    <rPh sb="5" eb="7">
      <t>ヘンケイ</t>
    </rPh>
    <rPh sb="7" eb="9">
      <t>ロウドウ</t>
    </rPh>
    <rPh sb="9" eb="11">
      <t>ジカン</t>
    </rPh>
    <rPh sb="11" eb="12">
      <t>セイ</t>
    </rPh>
    <rPh sb="13" eb="15">
      <t>サイヨウ</t>
    </rPh>
    <phoneticPr fontId="3"/>
  </si>
  <si>
    <t>・管理人は断続的労働による勤務。勤務日を「夜管」と表記。</t>
    <rPh sb="1" eb="4">
      <t>カンリニン</t>
    </rPh>
    <rPh sb="5" eb="8">
      <t>ダンゾクテキ</t>
    </rPh>
    <rPh sb="8" eb="10">
      <t>ロウドウ</t>
    </rPh>
    <rPh sb="13" eb="15">
      <t>キンム</t>
    </rPh>
    <rPh sb="16" eb="18">
      <t>キンム</t>
    </rPh>
    <rPh sb="18" eb="19">
      <t>ヒ</t>
    </rPh>
    <rPh sb="21" eb="22">
      <t>ヨル</t>
    </rPh>
    <rPh sb="22" eb="23">
      <t>カン</t>
    </rPh>
    <rPh sb="25" eb="27">
      <t>ヒョウキ</t>
    </rPh>
    <phoneticPr fontId="3"/>
  </si>
  <si>
    <t>・宿直勤務時は8：30-翌8：30の16時間勤務。22：00-翌5：00は宿直時間帯。上表では</t>
    <rPh sb="1" eb="3">
      <t>シュクチョク</t>
    </rPh>
    <rPh sb="3" eb="5">
      <t>キンム</t>
    </rPh>
    <rPh sb="5" eb="6">
      <t>ジ</t>
    </rPh>
    <rPh sb="12" eb="13">
      <t>ヨク</t>
    </rPh>
    <rPh sb="20" eb="22">
      <t>ジカン</t>
    </rPh>
    <rPh sb="22" eb="24">
      <t>キンム</t>
    </rPh>
    <rPh sb="31" eb="32">
      <t>ヨク</t>
    </rPh>
    <rPh sb="37" eb="39">
      <t>シュクチョク</t>
    </rPh>
    <rPh sb="39" eb="42">
      <t>ジカンタイ</t>
    </rPh>
    <rPh sb="43" eb="44">
      <t>ウエ</t>
    </rPh>
    <rPh sb="44" eb="45">
      <t>ヒョウ</t>
    </rPh>
    <phoneticPr fontId="3"/>
  </si>
  <si>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</si>
  <si>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</si>
  <si>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</si>
  <si>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</si>
  <si>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非常勤・兼務</t>
  </si>
  <si>
    <t>月16日勤務</t>
    <rPh sb="0" eb="1">
      <t>ツキ</t>
    </rPh>
    <rPh sb="3" eb="4">
      <t>ニチ</t>
    </rPh>
    <rPh sb="4" eb="6">
      <t>キンム</t>
    </rPh>
    <phoneticPr fontId="3"/>
  </si>
  <si>
    <t>月16日勤務</t>
    <phoneticPr fontId="3"/>
  </si>
  <si>
    <t>月16日勤務
居宅移行支援と兼務</t>
    <rPh sb="7" eb="9">
      <t>キョタク</t>
    </rPh>
    <rPh sb="9" eb="11">
      <t>イコウ</t>
    </rPh>
    <rPh sb="11" eb="13">
      <t>シエン</t>
    </rPh>
    <rPh sb="14" eb="16">
      <t>ケンム</t>
    </rPh>
    <phoneticPr fontId="3"/>
  </si>
  <si>
    <t>・就業規則、宿直・断続的労働・最低賃金減額特例の許可証を添付。</t>
    <rPh sb="15" eb="17">
      <t>サイテイ</t>
    </rPh>
    <rPh sb="17" eb="19">
      <t>チンギン</t>
    </rPh>
    <rPh sb="19" eb="21">
      <t>ゲンガク</t>
    </rPh>
    <rPh sb="21" eb="23">
      <t>トクレイ</t>
    </rPh>
    <phoneticPr fontId="3"/>
  </si>
  <si>
    <t>（様式１の添付様式３、様式９の添付様式１）</t>
    <phoneticPr fontId="3"/>
  </si>
  <si>
    <t xml:space="preserve">（様式１の添付様式３、様式９の添付様式１）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</si>
</sst>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Red]\(0\)"/>
  </numFmts>
  <fonts count="20">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10"/>
      <color theme="1"/>
      <name val="游ゴシック"/>
      <family val="2"/>
      <charset val="128"/>
      <scheme val="minor"/>
    </font>
    <font>
      <sz val="6"/>
      <name val="ＭＳ ゴシック"/>
      <family val="3"/>
      <charset val="128"/>
    </font>
  </fonts>
  <fills count="6">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D9D9D9"/>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 fillId="0" borderId="0">
      <alignment vertical="center"/>
    </xf>
  </cellStyleXfs>
  <cellXfs count="192">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6" fillId="0" borderId="0" xfId="1" applyFont="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vertical="center" shrinkToFit="1"/>
    </xf>
    <xf numFmtId="177" fontId="2" fillId="4" borderId="11" xfId="1" applyNumberFormat="1" applyFont="1" applyFill="1" applyBorder="1" applyAlignment="1">
      <alignment horizontal="center" vertical="center" shrinkToFit="1"/>
    </xf>
    <xf numFmtId="0" fontId="12" fillId="4" borderId="0" xfId="0" applyFont="1" applyFill="1" applyBorder="1" applyAlignment="1">
      <alignment vertical="center"/>
    </xf>
    <xf numFmtId="177" fontId="2" fillId="5" borderId="11" xfId="1" applyNumberFormat="1" applyFont="1" applyFill="1" applyBorder="1" applyAlignment="1">
      <alignment horizontal="center" vertical="center" shrinkToFit="1"/>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ill="1" applyBorder="1" applyAlignment="1">
      <alignment vertical="center"/>
    </xf>
    <xf numFmtId="0" fontId="8" fillId="0" borderId="0" xfId="0" applyFont="1" applyFill="1" applyBorder="1">
      <alignment vertical="center"/>
    </xf>
    <xf numFmtId="0" fontId="6" fillId="0" borderId="0" xfId="1" applyFont="1" applyFill="1" applyBorder="1" applyAlignment="1">
      <alignment horizontal="center" vertical="center"/>
    </xf>
    <xf numFmtId="179" fontId="6" fillId="0" borderId="0" xfId="1" applyNumberFormat="1" applyFont="1" applyFill="1" applyBorder="1" applyAlignment="1">
      <alignment horizontal="left" vertical="center"/>
    </xf>
    <xf numFmtId="179" fontId="6" fillId="0" borderId="0" xfId="1" applyNumberFormat="1" applyFont="1" applyFill="1" applyBorder="1" applyAlignment="1">
      <alignment vertical="center"/>
    </xf>
    <xf numFmtId="179" fontId="15" fillId="0" borderId="0" xfId="1" applyNumberFormat="1" applyFont="1" applyFill="1" applyBorder="1" applyAlignment="1">
      <alignment vertical="center"/>
    </xf>
    <xf numFmtId="178" fontId="14" fillId="0" borderId="0" xfId="1" applyNumberFormat="1" applyFont="1" applyFill="1" applyBorder="1" applyAlignment="1">
      <alignment horizontal="center" vertical="center" shrinkToFit="1"/>
    </xf>
    <xf numFmtId="0" fontId="18" fillId="0" borderId="0" xfId="0" applyFont="1" applyAlignment="1">
      <alignment horizontal="left" vertical="center"/>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7" fontId="2" fillId="0" borderId="12" xfId="1" applyNumberFormat="1" applyFont="1" applyFill="1" applyBorder="1" applyAlignment="1">
      <alignment horizontal="center"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178" fontId="19" fillId="0" borderId="12" xfId="1" applyNumberFormat="1" applyFont="1" applyFill="1" applyBorder="1" applyAlignment="1">
      <alignment horizontal="left" vertical="center" wrapText="1" shrinkToFit="1"/>
    </xf>
    <xf numFmtId="178" fontId="19" fillId="0" borderId="16" xfId="1" applyNumberFormat="1" applyFont="1" applyFill="1" applyBorder="1" applyAlignment="1">
      <alignment horizontal="left" vertical="center" shrinkToFit="1"/>
    </xf>
    <xf numFmtId="178" fontId="19"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47624</xdr:colOff>
      <xdr:row>25</xdr:row>
      <xdr:rowOff>38099</xdr:rowOff>
    </xdr:from>
    <xdr:to>
      <xdr:col>10</xdr:col>
      <xdr:colOff>152399</xdr:colOff>
      <xdr:row>29</xdr:row>
      <xdr:rowOff>28575</xdr:rowOff>
    </xdr:to>
    <xdr:sp macro="" textlink="">
      <xdr:nvSpPr>
        <xdr:cNvPr id="3" name="角丸四角形吹き出し 2"/>
        <xdr:cNvSpPr/>
      </xdr:nvSpPr>
      <xdr:spPr>
        <a:xfrm>
          <a:off x="352424" y="5838824"/>
          <a:ext cx="1990725" cy="866776"/>
        </a:xfrm>
        <a:prstGeom prst="wedgeRoundRectCallout">
          <a:avLst>
            <a:gd name="adj1" fmla="val 116508"/>
            <a:gd name="adj2" fmla="val -280647"/>
            <a:gd name="adj3" fmla="val 16667"/>
          </a:avLst>
        </a:prstGeom>
        <a:gradFill>
          <a:gsLst>
            <a:gs pos="0">
              <a:schemeClr val="accent1">
                <a:lumMod val="110000"/>
                <a:satMod val="105000"/>
                <a:tint val="67000"/>
                <a:alpha val="3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同一の職員であっても「業務の内容」が異なる場合は分けて記入すること。</a:t>
          </a:r>
        </a:p>
      </xdr:txBody>
    </xdr:sp>
    <xdr:clientData/>
  </xdr:twoCellAnchor>
  <xdr:twoCellAnchor>
    <xdr:from>
      <xdr:col>49</xdr:col>
      <xdr:colOff>209550</xdr:colOff>
      <xdr:row>0</xdr:row>
      <xdr:rowOff>95250</xdr:rowOff>
    </xdr:from>
    <xdr:to>
      <xdr:col>61</xdr:col>
      <xdr:colOff>23812</xdr:colOff>
      <xdr:row>3</xdr:row>
      <xdr:rowOff>121444</xdr:rowOff>
    </xdr:to>
    <xdr:sp macro="" textlink="">
      <xdr:nvSpPr>
        <xdr:cNvPr id="4" name="角丸四角形吹き出し 3"/>
        <xdr:cNvSpPr/>
      </xdr:nvSpPr>
      <xdr:spPr>
        <a:xfrm>
          <a:off x="11277600" y="95250"/>
          <a:ext cx="2471737" cy="778669"/>
        </a:xfrm>
        <a:prstGeom prst="wedgeRoundRectCallout">
          <a:avLst>
            <a:gd name="adj1" fmla="val -74603"/>
            <a:gd name="adj2" fmla="val 4416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32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時間を超えない場合は「</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32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」と記載し「特記事項」に実際の所定時間数を記入すること。</a:t>
          </a:r>
        </a:p>
      </xdr:txBody>
    </xdr:sp>
    <xdr:clientData/>
  </xdr:twoCellAnchor>
  <xdr:twoCellAnchor>
    <xdr:from>
      <xdr:col>57</xdr:col>
      <xdr:colOff>109536</xdr:colOff>
      <xdr:row>3</xdr:row>
      <xdr:rowOff>235742</xdr:rowOff>
    </xdr:from>
    <xdr:to>
      <xdr:col>67</xdr:col>
      <xdr:colOff>166686</xdr:colOff>
      <xdr:row>10</xdr:row>
      <xdr:rowOff>4762</xdr:rowOff>
    </xdr:to>
    <xdr:sp macro="" textlink="">
      <xdr:nvSpPr>
        <xdr:cNvPr id="5" name="角丸四角形吹き出し 4"/>
        <xdr:cNvSpPr/>
      </xdr:nvSpPr>
      <xdr:spPr>
        <a:xfrm>
          <a:off x="12996861" y="988217"/>
          <a:ext cx="2152650" cy="1235870"/>
        </a:xfrm>
        <a:prstGeom prst="wedgeRoundRectCallout">
          <a:avLst>
            <a:gd name="adj1" fmla="val -64698"/>
            <a:gd name="adj2" fmla="val -30676"/>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各事業所において入所者の生活サイクルに応じて、</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日の活動終了時刻から開始時刻を記入する。少なくとも</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22:00-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翌</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は含むこと。</a:t>
          </a:r>
        </a:p>
      </xdr:txBody>
    </xdr:sp>
    <xdr:clientData/>
  </xdr:twoCellAnchor>
  <xdr:twoCellAnchor>
    <xdr:from>
      <xdr:col>11</xdr:col>
      <xdr:colOff>38099</xdr:colOff>
      <xdr:row>5</xdr:row>
      <xdr:rowOff>42861</xdr:rowOff>
    </xdr:from>
    <xdr:to>
      <xdr:col>20</xdr:col>
      <xdr:colOff>138111</xdr:colOff>
      <xdr:row>8</xdr:row>
      <xdr:rowOff>23811</xdr:rowOff>
    </xdr:to>
    <xdr:sp macro="" textlink="">
      <xdr:nvSpPr>
        <xdr:cNvPr id="6" name="角丸四角形吹き出し 5"/>
        <xdr:cNvSpPr/>
      </xdr:nvSpPr>
      <xdr:spPr>
        <a:xfrm>
          <a:off x="2343149" y="1157286"/>
          <a:ext cx="1985962" cy="600075"/>
        </a:xfrm>
        <a:prstGeom prst="wedgeRoundRectCallout">
          <a:avLst>
            <a:gd name="adj1" fmla="val 53703"/>
            <a:gd name="adj2" fmla="val 11032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作成する年月の実際の曜日を記入すること。</a:t>
          </a:r>
        </a:p>
      </xdr:txBody>
    </xdr:sp>
    <xdr:clientData/>
  </xdr:twoCellAnchor>
  <xdr:twoCellAnchor>
    <xdr:from>
      <xdr:col>49</xdr:col>
      <xdr:colOff>16019</xdr:colOff>
      <xdr:row>35</xdr:row>
      <xdr:rowOff>73385</xdr:rowOff>
    </xdr:from>
    <xdr:to>
      <xdr:col>58</xdr:col>
      <xdr:colOff>75332</xdr:colOff>
      <xdr:row>37</xdr:row>
      <xdr:rowOff>2814</xdr:rowOff>
    </xdr:to>
    <xdr:sp macro="" textlink="">
      <xdr:nvSpPr>
        <xdr:cNvPr id="7" name="角丸四角形吹き出し 6"/>
        <xdr:cNvSpPr/>
      </xdr:nvSpPr>
      <xdr:spPr>
        <a:xfrm>
          <a:off x="11179319" y="8188685"/>
          <a:ext cx="2088138" cy="415204"/>
        </a:xfrm>
        <a:prstGeom prst="wedgeRoundRectCallout">
          <a:avLst>
            <a:gd name="adj1" fmla="val -60325"/>
            <a:gd name="adj2" fmla="val -57690"/>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必要な書類を添付すること。</a:t>
          </a:r>
        </a:p>
      </xdr:txBody>
    </xdr:sp>
    <xdr:clientData/>
  </xdr:twoCellAnchor>
  <xdr:twoCellAnchor>
    <xdr:from>
      <xdr:col>2</xdr:col>
      <xdr:colOff>153266</xdr:colOff>
      <xdr:row>33</xdr:row>
      <xdr:rowOff>147637</xdr:rowOff>
    </xdr:from>
    <xdr:to>
      <xdr:col>9</xdr:col>
      <xdr:colOff>38965</xdr:colOff>
      <xdr:row>36</xdr:row>
      <xdr:rowOff>33338</xdr:rowOff>
    </xdr:to>
    <xdr:sp macro="" textlink="">
      <xdr:nvSpPr>
        <xdr:cNvPr id="8" name="角丸四角形吹き出し 7"/>
        <xdr:cNvSpPr/>
      </xdr:nvSpPr>
      <xdr:spPr>
        <a:xfrm>
          <a:off x="667616" y="7777162"/>
          <a:ext cx="1352549" cy="619126"/>
        </a:xfrm>
        <a:prstGeom prst="wedgeRoundRectCallout">
          <a:avLst>
            <a:gd name="adj1" fmla="val 20544"/>
            <a:gd name="adj2" fmla="val 97391"/>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入所定員の総数ではなく世帯数。</a:t>
          </a:r>
        </a:p>
      </xdr:txBody>
    </xdr:sp>
    <xdr:clientData/>
  </xdr:twoCellAnchor>
  <xdr:twoCellAnchor>
    <xdr:from>
      <xdr:col>15</xdr:col>
      <xdr:colOff>1731</xdr:colOff>
      <xdr:row>26</xdr:row>
      <xdr:rowOff>135729</xdr:rowOff>
    </xdr:from>
    <xdr:to>
      <xdr:col>27</xdr:col>
      <xdr:colOff>200024</xdr:colOff>
      <xdr:row>30</xdr:row>
      <xdr:rowOff>214312</xdr:rowOff>
    </xdr:to>
    <xdr:sp macro="" textlink="">
      <xdr:nvSpPr>
        <xdr:cNvPr id="9" name="角丸四角形吹き出し 8"/>
        <xdr:cNvSpPr/>
      </xdr:nvSpPr>
      <xdr:spPr>
        <a:xfrm>
          <a:off x="3214254" y="6275024"/>
          <a:ext cx="2899929" cy="961811"/>
        </a:xfrm>
        <a:prstGeom prst="wedgeRoundRectCallout">
          <a:avLst>
            <a:gd name="adj1" fmla="val -3953"/>
            <a:gd name="adj2" fmla="val -201107"/>
            <a:gd name="adj3" fmla="val 16667"/>
          </a:avLst>
        </a:prstGeom>
        <a:gradFill>
          <a:gsLst>
            <a:gs pos="0">
              <a:schemeClr val="accent1">
                <a:lumMod val="110000"/>
                <a:satMod val="105000"/>
                <a:tint val="67000"/>
                <a:alpha val="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この例では</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21</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00-22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00-6</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00</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は通常、日常生活支援を行わないとされる時間帯なので</a:t>
          </a:r>
          <a:r>
            <a:rPr kumimoji="1" lang="en-US" altLang="ja-JP" sz="1100" b="1">
              <a:solidFill>
                <a:schemeClr val="accent1">
                  <a:lumMod val="50000"/>
                </a:schemeClr>
              </a:solidFill>
              <a:latin typeface="HG丸ｺﾞｼｯｸM-PRO" panose="020F0600000000000000" pitchFamily="50" charset="-128"/>
              <a:ea typeface="HG丸ｺﾞｼｯｸM-PRO" panose="020F0600000000000000" pitchFamily="50" charset="-128"/>
            </a:rPr>
            <a:t>2</a:t>
          </a:r>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時間は「生活支援員の業務」には含めていない。</a:t>
          </a:r>
        </a:p>
      </xdr:txBody>
    </xdr:sp>
    <xdr:clientData/>
  </xdr:twoCellAnchor>
  <xdr:twoCellAnchor>
    <xdr:from>
      <xdr:col>52</xdr:col>
      <xdr:colOff>114732</xdr:colOff>
      <xdr:row>24</xdr:row>
      <xdr:rowOff>209551</xdr:rowOff>
    </xdr:from>
    <xdr:to>
      <xdr:col>65</xdr:col>
      <xdr:colOff>152400</xdr:colOff>
      <xdr:row>28</xdr:row>
      <xdr:rowOff>228600</xdr:rowOff>
    </xdr:to>
    <xdr:sp macro="" textlink="">
      <xdr:nvSpPr>
        <xdr:cNvPr id="10" name="角丸四角形吹き出し 9"/>
        <xdr:cNvSpPr/>
      </xdr:nvSpPr>
      <xdr:spPr>
        <a:xfrm>
          <a:off x="11992407" y="5762626"/>
          <a:ext cx="2818968" cy="904874"/>
        </a:xfrm>
        <a:prstGeom prst="wedgeRoundRectCallout">
          <a:avLst>
            <a:gd name="adj1" fmla="val -20553"/>
            <a:gd name="adj2" fmla="val -116682"/>
            <a:gd name="adj3" fmla="val 16667"/>
          </a:avLst>
        </a:prstGeom>
        <a:gradFill>
          <a:gsLst>
            <a:gs pos="0">
              <a:schemeClr val="accent1">
                <a:lumMod val="110000"/>
                <a:satMod val="105000"/>
                <a:tint val="67000"/>
              </a:schemeClr>
            </a:gs>
            <a:gs pos="63000">
              <a:schemeClr val="accent5">
                <a:lumMod val="20000"/>
                <a:lumOff val="80000"/>
              </a:schemeClr>
            </a:gs>
            <a:gs pos="100000">
              <a:schemeClr val="accent1">
                <a:lumMod val="105000"/>
                <a:satMod val="109000"/>
                <a:tint val="81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chemeClr val="accent1">
                  <a:lumMod val="50000"/>
                </a:schemeClr>
              </a:solidFill>
              <a:latin typeface="HG丸ｺﾞｼｯｸM-PRO" panose="020F0600000000000000" pitchFamily="50" charset="-128"/>
              <a:ea typeface="HG丸ｺﾞｼｯｸM-PRO" panose="020F0600000000000000" pitchFamily="50" charset="-128"/>
            </a:rPr>
            <a:t>委託、宿日直、断続的労働等の時間は、備考又は特記事項に実際に勤務する時間帯を記入すること。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1"/>
  <sheetViews>
    <sheetView tabSelected="1" view="pageBreakPreview" zoomScaleNormal="100" zoomScaleSheetLayoutView="100" workbookViewId="0"/>
  </sheetViews>
  <sheetFormatPr defaultColWidth="2.75" defaultRowHeight="18.75"/>
  <cols>
    <col min="1" max="1" width="4" customWidth="1"/>
    <col min="22" max="49" width="3.125" style="30" customWidth="1"/>
    <col min="50" max="52" width="3.125" customWidth="1"/>
    <col min="54" max="54" width="3.5" bestFit="1" customWidth="1"/>
  </cols>
  <sheetData>
    <row r="1" spans="1:77">
      <c r="A1" t="s">
        <v>87</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7" ht="21">
      <c r="B2" s="183" t="s">
        <v>33</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row>
    <row r="3" spans="1:77" ht="19.5" thickBot="1">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7" ht="19.5" thickBot="1">
      <c r="A4" s="13" t="s">
        <v>34</v>
      </c>
      <c r="B4" s="4"/>
      <c r="C4" s="4"/>
      <c r="D4" s="4"/>
      <c r="E4" s="184" t="s">
        <v>52</v>
      </c>
      <c r="F4" s="185"/>
      <c r="G4" s="185"/>
      <c r="H4" s="185"/>
      <c r="I4" s="185"/>
      <c r="J4" s="185"/>
      <c r="K4" s="185"/>
      <c r="L4" s="185"/>
      <c r="M4" s="185"/>
      <c r="N4" s="185"/>
      <c r="O4" s="185"/>
      <c r="P4" s="185"/>
      <c r="Q4" s="186"/>
      <c r="R4" s="70"/>
      <c r="S4" s="70"/>
      <c r="T4" s="4" t="s">
        <v>13</v>
      </c>
      <c r="U4" s="4"/>
      <c r="V4" s="14"/>
      <c r="W4" s="14"/>
      <c r="X4" s="184">
        <v>35</v>
      </c>
      <c r="Y4" s="186"/>
      <c r="Z4" s="187" t="s">
        <v>14</v>
      </c>
      <c r="AA4" s="188"/>
      <c r="AB4" s="184">
        <v>40</v>
      </c>
      <c r="AC4" s="186"/>
      <c r="AD4" s="14" t="s">
        <v>15</v>
      </c>
      <c r="AE4" s="14"/>
      <c r="AF4" s="14" t="s">
        <v>10</v>
      </c>
      <c r="AG4" s="14"/>
      <c r="AH4" s="14"/>
      <c r="AI4" s="14"/>
      <c r="AJ4" s="14"/>
      <c r="AK4" s="14"/>
      <c r="AL4" s="14"/>
      <c r="AM4" s="14"/>
      <c r="AN4" s="14"/>
      <c r="AO4" s="14"/>
      <c r="AP4" s="14"/>
      <c r="AQ4" s="14"/>
      <c r="AR4" s="14"/>
      <c r="AS4" s="14"/>
      <c r="AT4" s="189">
        <v>40</v>
      </c>
      <c r="AU4" s="190"/>
      <c r="AV4" s="191"/>
      <c r="AW4" s="14" t="s">
        <v>0</v>
      </c>
      <c r="AX4" s="4"/>
      <c r="AY4" s="4"/>
      <c r="AZ4" s="4"/>
      <c r="BA4" s="4"/>
      <c r="BB4" s="9"/>
      <c r="BC4" s="9"/>
      <c r="BD4" s="70"/>
      <c r="BE4" s="70"/>
      <c r="BF4" s="70"/>
      <c r="BG4" s="9"/>
      <c r="BH4" s="9"/>
      <c r="BI4" s="4"/>
      <c r="BJ4" s="9"/>
      <c r="BK4" s="9"/>
      <c r="BL4" s="4"/>
      <c r="BM4" s="4"/>
      <c r="BN4" s="4"/>
      <c r="BO4" s="4"/>
      <c r="BP4" s="70"/>
      <c r="BQ4" s="70"/>
      <c r="BR4" s="70"/>
      <c r="BS4" s="70"/>
      <c r="BT4" s="70"/>
      <c r="BU4" s="70"/>
      <c r="BV4" s="70"/>
      <c r="BW4" s="70"/>
      <c r="BX4" s="70"/>
      <c r="BY4" s="4"/>
    </row>
    <row r="5" spans="1:77" ht="9" customHeight="1" thickBot="1">
      <c r="A5" s="13"/>
      <c r="B5" s="4"/>
      <c r="C5" s="4"/>
      <c r="D5" s="4"/>
      <c r="E5" s="4"/>
      <c r="F5" s="4"/>
      <c r="G5" s="70"/>
      <c r="H5" s="70"/>
      <c r="I5" s="29"/>
      <c r="J5" s="29"/>
      <c r="K5" s="29"/>
      <c r="L5" s="29"/>
      <c r="M5" s="29"/>
      <c r="N5" s="29"/>
      <c r="O5" s="29"/>
      <c r="P5" s="29"/>
      <c r="Q5" s="29"/>
      <c r="R5" s="29"/>
      <c r="S5" s="13"/>
      <c r="T5" s="4"/>
      <c r="U5" s="4"/>
      <c r="V5" s="14"/>
      <c r="W5" s="14"/>
      <c r="X5" s="70"/>
      <c r="Y5" s="70"/>
      <c r="Z5" s="70"/>
      <c r="AA5" s="70"/>
      <c r="AB5" s="70"/>
      <c r="AC5" s="70"/>
      <c r="AD5" s="14"/>
      <c r="AE5" s="14"/>
      <c r="AF5" s="14"/>
      <c r="AG5" s="14"/>
      <c r="AH5" s="14"/>
      <c r="AI5" s="14"/>
      <c r="AJ5" s="14"/>
      <c r="AK5" s="14"/>
      <c r="AL5" s="14"/>
      <c r="AM5" s="14"/>
      <c r="AN5" s="14"/>
      <c r="AO5" s="14"/>
      <c r="AP5" s="14"/>
      <c r="AQ5" s="14"/>
      <c r="AR5" s="14"/>
      <c r="AS5" s="14"/>
      <c r="AT5" s="70"/>
      <c r="AU5" s="70"/>
      <c r="AV5" s="70"/>
      <c r="AW5" s="14"/>
      <c r="AX5" s="4"/>
      <c r="AY5" s="4"/>
      <c r="AZ5" s="4"/>
      <c r="BA5" s="4"/>
      <c r="BB5" s="9"/>
      <c r="BC5" s="9"/>
      <c r="BD5" s="70"/>
      <c r="BE5" s="70"/>
      <c r="BF5" s="70"/>
      <c r="BG5" s="9"/>
      <c r="BH5" s="9"/>
      <c r="BI5" s="4"/>
      <c r="BJ5" s="9"/>
      <c r="BK5" s="9"/>
      <c r="BL5" s="4"/>
      <c r="BM5" s="4"/>
      <c r="BN5" s="4"/>
      <c r="BO5" s="4"/>
      <c r="BP5" s="70"/>
      <c r="BQ5" s="70"/>
      <c r="BR5" s="70"/>
      <c r="BS5" s="70"/>
      <c r="BT5" s="70"/>
      <c r="BU5" s="70"/>
      <c r="BV5" s="70"/>
      <c r="BW5" s="70"/>
      <c r="BX5" s="70"/>
      <c r="BY5" s="4"/>
    </row>
    <row r="6" spans="1:77" ht="19.5" thickBot="1">
      <c r="A6" s="13" t="s">
        <v>29</v>
      </c>
      <c r="B6" s="14"/>
      <c r="C6" s="14"/>
      <c r="D6" s="184">
        <v>2</v>
      </c>
      <c r="E6" s="186"/>
      <c r="F6" s="14" t="s">
        <v>30</v>
      </c>
      <c r="G6" s="184">
        <v>10</v>
      </c>
      <c r="H6" s="186"/>
      <c r="I6" s="9" t="s">
        <v>35</v>
      </c>
      <c r="J6" s="29"/>
      <c r="K6" s="29"/>
      <c r="L6" s="29"/>
      <c r="M6" s="29"/>
      <c r="N6" s="29"/>
      <c r="O6" s="29"/>
      <c r="P6" s="29"/>
      <c r="Q6" s="29"/>
      <c r="R6" s="29"/>
      <c r="S6" s="13"/>
      <c r="T6" s="4"/>
      <c r="U6" s="4"/>
      <c r="V6" s="14"/>
      <c r="W6" s="14"/>
      <c r="X6" s="70"/>
      <c r="Y6" s="70"/>
      <c r="Z6" s="70"/>
      <c r="AA6" s="70"/>
      <c r="AB6" s="70"/>
      <c r="AC6" s="70"/>
      <c r="AD6" s="14"/>
      <c r="AE6" s="14"/>
      <c r="AF6" s="14" t="s">
        <v>28</v>
      </c>
      <c r="AG6" s="14"/>
      <c r="AH6" s="14"/>
      <c r="AI6" s="14"/>
      <c r="AJ6" s="14"/>
      <c r="AK6" s="14"/>
      <c r="AL6" s="14"/>
      <c r="AM6" s="14"/>
      <c r="AN6" s="14"/>
      <c r="AO6" s="14"/>
      <c r="AP6" s="14"/>
      <c r="AQ6" s="14"/>
      <c r="AR6" s="14"/>
      <c r="AS6" s="14"/>
      <c r="AT6" s="70"/>
      <c r="AU6" s="70"/>
      <c r="AV6" s="70"/>
      <c r="AW6" s="184" t="s">
        <v>51</v>
      </c>
      <c r="AX6" s="185"/>
      <c r="AY6" s="185"/>
      <c r="AZ6" s="185"/>
      <c r="BA6" s="185"/>
      <c r="BB6" s="185"/>
      <c r="BC6" s="185"/>
      <c r="BD6" s="185"/>
      <c r="BE6" s="185"/>
      <c r="BF6" s="186"/>
      <c r="BG6" s="9"/>
      <c r="BH6" s="9"/>
      <c r="BI6" s="4"/>
      <c r="BJ6" s="9"/>
      <c r="BK6" s="9"/>
      <c r="BL6" s="4"/>
      <c r="BM6" s="4"/>
      <c r="BN6" s="4"/>
      <c r="BO6" s="4"/>
      <c r="BP6" s="70"/>
      <c r="BQ6" s="70"/>
      <c r="BR6" s="70"/>
      <c r="BS6" s="70"/>
      <c r="BT6" s="70"/>
      <c r="BU6" s="70"/>
      <c r="BV6" s="70"/>
      <c r="BW6" s="70"/>
      <c r="BX6" s="70"/>
      <c r="BY6" s="4"/>
    </row>
    <row r="7" spans="1:77" ht="10.5" customHeight="1" thickBot="1">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7" ht="18.75" customHeight="1">
      <c r="B8" s="174" t="s">
        <v>1</v>
      </c>
      <c r="C8" s="160"/>
      <c r="D8" s="160"/>
      <c r="E8" s="160"/>
      <c r="F8" s="161"/>
      <c r="G8" s="177" t="s">
        <v>18</v>
      </c>
      <c r="H8" s="149"/>
      <c r="I8" s="149"/>
      <c r="J8" s="149"/>
      <c r="K8" s="149"/>
      <c r="L8" s="149" t="s">
        <v>2</v>
      </c>
      <c r="M8" s="149"/>
      <c r="N8" s="149"/>
      <c r="O8" s="149"/>
      <c r="P8" s="149"/>
      <c r="Q8" s="149" t="s">
        <v>3</v>
      </c>
      <c r="R8" s="149"/>
      <c r="S8" s="149"/>
      <c r="T8" s="149"/>
      <c r="U8" s="150"/>
      <c r="V8" s="177" t="s">
        <v>4</v>
      </c>
      <c r="W8" s="149"/>
      <c r="X8" s="149"/>
      <c r="Y8" s="149"/>
      <c r="Z8" s="149"/>
      <c r="AA8" s="149"/>
      <c r="AB8" s="182"/>
      <c r="AC8" s="148" t="s">
        <v>5</v>
      </c>
      <c r="AD8" s="149"/>
      <c r="AE8" s="149"/>
      <c r="AF8" s="149"/>
      <c r="AG8" s="149"/>
      <c r="AH8" s="149"/>
      <c r="AI8" s="150"/>
      <c r="AJ8" s="177" t="s">
        <v>6</v>
      </c>
      <c r="AK8" s="149"/>
      <c r="AL8" s="149"/>
      <c r="AM8" s="149"/>
      <c r="AN8" s="149"/>
      <c r="AO8" s="149"/>
      <c r="AP8" s="182"/>
      <c r="AQ8" s="148" t="s">
        <v>7</v>
      </c>
      <c r="AR8" s="149"/>
      <c r="AS8" s="149"/>
      <c r="AT8" s="149"/>
      <c r="AU8" s="149"/>
      <c r="AV8" s="149"/>
      <c r="AW8" s="150"/>
      <c r="AX8" s="151"/>
      <c r="AY8" s="152"/>
      <c r="AZ8" s="153"/>
      <c r="BA8" s="154" t="s">
        <v>12</v>
      </c>
      <c r="BB8" s="149"/>
      <c r="BC8" s="149"/>
      <c r="BD8" s="159" t="s">
        <v>8</v>
      </c>
      <c r="BE8" s="160"/>
      <c r="BF8" s="160"/>
      <c r="BG8" s="160"/>
      <c r="BH8" s="161"/>
    </row>
    <row r="9" spans="1:77">
      <c r="B9" s="175"/>
      <c r="C9" s="163"/>
      <c r="D9" s="163"/>
      <c r="E9" s="163"/>
      <c r="F9" s="164"/>
      <c r="G9" s="178"/>
      <c r="H9" s="156"/>
      <c r="I9" s="156"/>
      <c r="J9" s="156"/>
      <c r="K9" s="156"/>
      <c r="L9" s="156"/>
      <c r="M9" s="156"/>
      <c r="N9" s="156"/>
      <c r="O9" s="156"/>
      <c r="P9" s="156"/>
      <c r="Q9" s="156"/>
      <c r="R9" s="156"/>
      <c r="S9" s="156"/>
      <c r="T9" s="156"/>
      <c r="U9" s="180"/>
      <c r="V9" s="68">
        <v>1</v>
      </c>
      <c r="W9" s="67">
        <v>2</v>
      </c>
      <c r="X9" s="67">
        <v>3</v>
      </c>
      <c r="Y9" s="67">
        <v>4</v>
      </c>
      <c r="Z9" s="67">
        <v>5</v>
      </c>
      <c r="AA9" s="67">
        <v>6</v>
      </c>
      <c r="AB9" s="36">
        <v>7</v>
      </c>
      <c r="AC9" s="66">
        <v>8</v>
      </c>
      <c r="AD9" s="67">
        <v>9</v>
      </c>
      <c r="AE9" s="67">
        <v>10</v>
      </c>
      <c r="AF9" s="67">
        <v>11</v>
      </c>
      <c r="AG9" s="67">
        <v>12</v>
      </c>
      <c r="AH9" s="67">
        <v>13</v>
      </c>
      <c r="AI9" s="69">
        <v>14</v>
      </c>
      <c r="AJ9" s="68">
        <v>15</v>
      </c>
      <c r="AK9" s="67">
        <v>16</v>
      </c>
      <c r="AL9" s="67">
        <v>17</v>
      </c>
      <c r="AM9" s="67">
        <v>18</v>
      </c>
      <c r="AN9" s="67">
        <v>19</v>
      </c>
      <c r="AO9" s="67">
        <v>20</v>
      </c>
      <c r="AP9" s="36">
        <v>21</v>
      </c>
      <c r="AQ9" s="66">
        <v>22</v>
      </c>
      <c r="AR9" s="67">
        <v>23</v>
      </c>
      <c r="AS9" s="67">
        <v>24</v>
      </c>
      <c r="AT9" s="67">
        <v>25</v>
      </c>
      <c r="AU9" s="67">
        <v>26</v>
      </c>
      <c r="AV9" s="67">
        <v>27</v>
      </c>
      <c r="AW9" s="69">
        <v>28</v>
      </c>
      <c r="AX9" s="37">
        <v>29</v>
      </c>
      <c r="AY9" s="38">
        <v>30</v>
      </c>
      <c r="AZ9" s="5">
        <v>31</v>
      </c>
      <c r="BA9" s="155"/>
      <c r="BB9" s="156"/>
      <c r="BC9" s="156"/>
      <c r="BD9" s="162"/>
      <c r="BE9" s="163"/>
      <c r="BF9" s="163"/>
      <c r="BG9" s="163"/>
      <c r="BH9" s="164"/>
    </row>
    <row r="10" spans="1:77" ht="19.5" thickBot="1">
      <c r="B10" s="176"/>
      <c r="C10" s="166"/>
      <c r="D10" s="166"/>
      <c r="E10" s="166"/>
      <c r="F10" s="167"/>
      <c r="G10" s="179"/>
      <c r="H10" s="158"/>
      <c r="I10" s="158"/>
      <c r="J10" s="158"/>
      <c r="K10" s="158"/>
      <c r="L10" s="158"/>
      <c r="M10" s="158"/>
      <c r="N10" s="158"/>
      <c r="O10" s="158"/>
      <c r="P10" s="158"/>
      <c r="Q10" s="158"/>
      <c r="R10" s="158"/>
      <c r="S10" s="158"/>
      <c r="T10" s="158"/>
      <c r="U10" s="181"/>
      <c r="V10" s="43" t="s">
        <v>53</v>
      </c>
      <c r="W10" s="44" t="s">
        <v>56</v>
      </c>
      <c r="X10" s="44" t="s">
        <v>57</v>
      </c>
      <c r="Y10" s="44" t="s">
        <v>58</v>
      </c>
      <c r="Z10" s="44" t="s">
        <v>59</v>
      </c>
      <c r="AA10" s="44" t="s">
        <v>60</v>
      </c>
      <c r="AB10" s="45" t="s">
        <v>61</v>
      </c>
      <c r="AC10" s="46" t="s">
        <v>53</v>
      </c>
      <c r="AD10" s="44" t="s">
        <v>56</v>
      </c>
      <c r="AE10" s="44" t="s">
        <v>57</v>
      </c>
      <c r="AF10" s="44" t="s">
        <v>58</v>
      </c>
      <c r="AG10" s="44" t="s">
        <v>59</v>
      </c>
      <c r="AH10" s="44" t="s">
        <v>60</v>
      </c>
      <c r="AI10" s="47" t="s">
        <v>61</v>
      </c>
      <c r="AJ10" s="43" t="s">
        <v>53</v>
      </c>
      <c r="AK10" s="44" t="s">
        <v>56</v>
      </c>
      <c r="AL10" s="44" t="s">
        <v>57</v>
      </c>
      <c r="AM10" s="44" t="s">
        <v>58</v>
      </c>
      <c r="AN10" s="44" t="s">
        <v>59</v>
      </c>
      <c r="AO10" s="44" t="s">
        <v>60</v>
      </c>
      <c r="AP10" s="45" t="s">
        <v>61</v>
      </c>
      <c r="AQ10" s="46" t="s">
        <v>53</v>
      </c>
      <c r="AR10" s="44" t="s">
        <v>56</v>
      </c>
      <c r="AS10" s="44" t="s">
        <v>57</v>
      </c>
      <c r="AT10" s="44" t="s">
        <v>58</v>
      </c>
      <c r="AU10" s="44" t="s">
        <v>59</v>
      </c>
      <c r="AV10" s="44" t="s">
        <v>60</v>
      </c>
      <c r="AW10" s="47" t="s">
        <v>61</v>
      </c>
      <c r="AX10" s="52" t="s">
        <v>53</v>
      </c>
      <c r="AY10" s="50" t="s">
        <v>56</v>
      </c>
      <c r="AZ10" s="51" t="s">
        <v>57</v>
      </c>
      <c r="BA10" s="157"/>
      <c r="BB10" s="158"/>
      <c r="BC10" s="158"/>
      <c r="BD10" s="165"/>
      <c r="BE10" s="166"/>
      <c r="BF10" s="166"/>
      <c r="BG10" s="166"/>
      <c r="BH10" s="167"/>
    </row>
    <row r="11" spans="1:77">
      <c r="A11" s="61">
        <v>1</v>
      </c>
      <c r="B11" s="168" t="s">
        <v>37</v>
      </c>
      <c r="C11" s="169"/>
      <c r="D11" s="169"/>
      <c r="E11" s="169"/>
      <c r="F11" s="170"/>
      <c r="G11" s="139" t="s">
        <v>38</v>
      </c>
      <c r="H11" s="140"/>
      <c r="I11" s="140"/>
      <c r="J11" s="140"/>
      <c r="K11" s="140"/>
      <c r="L11" s="140" t="s">
        <v>39</v>
      </c>
      <c r="M11" s="140"/>
      <c r="N11" s="140"/>
      <c r="O11" s="140"/>
      <c r="P11" s="140"/>
      <c r="Q11" s="141" t="s">
        <v>40</v>
      </c>
      <c r="R11" s="142"/>
      <c r="S11" s="142"/>
      <c r="T11" s="142"/>
      <c r="U11" s="142"/>
      <c r="V11" s="41">
        <v>6</v>
      </c>
      <c r="W11" s="41">
        <v>6</v>
      </c>
      <c r="X11" s="41">
        <v>6</v>
      </c>
      <c r="Y11" s="41"/>
      <c r="Z11" s="41">
        <v>6</v>
      </c>
      <c r="AA11" s="41">
        <v>6</v>
      </c>
      <c r="AB11" s="41">
        <v>6</v>
      </c>
      <c r="AC11" s="41">
        <v>6</v>
      </c>
      <c r="AD11" s="41">
        <v>6</v>
      </c>
      <c r="AE11" s="41"/>
      <c r="AF11" s="41"/>
      <c r="AG11" s="41">
        <v>12</v>
      </c>
      <c r="AH11" s="41">
        <v>0</v>
      </c>
      <c r="AI11" s="41">
        <v>6</v>
      </c>
      <c r="AJ11" s="41">
        <v>6</v>
      </c>
      <c r="AK11" s="41">
        <v>6</v>
      </c>
      <c r="AL11" s="41"/>
      <c r="AM11" s="41"/>
      <c r="AN11" s="41">
        <v>6</v>
      </c>
      <c r="AO11" s="41">
        <v>6</v>
      </c>
      <c r="AP11" s="41">
        <v>6</v>
      </c>
      <c r="AQ11" s="41">
        <v>6</v>
      </c>
      <c r="AR11" s="41">
        <v>6</v>
      </c>
      <c r="AS11" s="41"/>
      <c r="AT11" s="41"/>
      <c r="AU11" s="41"/>
      <c r="AV11" s="41">
        <v>12</v>
      </c>
      <c r="AW11" s="41">
        <v>0</v>
      </c>
      <c r="AX11" s="42">
        <v>6</v>
      </c>
      <c r="AY11" s="42">
        <v>6</v>
      </c>
      <c r="AZ11" s="42"/>
      <c r="BA11" s="124">
        <f>SUM(V11:AW11)</f>
        <v>120</v>
      </c>
      <c r="BB11" s="124"/>
      <c r="BC11" s="125"/>
      <c r="BD11" s="171" t="s">
        <v>23</v>
      </c>
      <c r="BE11" s="172"/>
      <c r="BF11" s="172"/>
      <c r="BG11" s="172"/>
      <c r="BH11" s="173"/>
    </row>
    <row r="12" spans="1:77">
      <c r="A12" s="61">
        <v>2</v>
      </c>
      <c r="B12" s="117" t="s">
        <v>37</v>
      </c>
      <c r="C12" s="118"/>
      <c r="D12" s="118"/>
      <c r="E12" s="118"/>
      <c r="F12" s="119"/>
      <c r="G12" s="143" t="s">
        <v>38</v>
      </c>
      <c r="H12" s="144"/>
      <c r="I12" s="144"/>
      <c r="J12" s="144"/>
      <c r="K12" s="144"/>
      <c r="L12" s="144" t="s">
        <v>39</v>
      </c>
      <c r="M12" s="144"/>
      <c r="N12" s="144"/>
      <c r="O12" s="144"/>
      <c r="P12" s="144"/>
      <c r="Q12" s="144" t="s">
        <v>41</v>
      </c>
      <c r="R12" s="144"/>
      <c r="S12" s="144"/>
      <c r="T12" s="144"/>
      <c r="U12" s="123"/>
      <c r="V12" s="6">
        <v>8</v>
      </c>
      <c r="W12" s="6">
        <v>14</v>
      </c>
      <c r="X12" s="6">
        <v>0</v>
      </c>
      <c r="Y12" s="6"/>
      <c r="Z12" s="6"/>
      <c r="AA12" s="6">
        <v>8</v>
      </c>
      <c r="AB12" s="6">
        <v>8</v>
      </c>
      <c r="AC12" s="6">
        <v>8</v>
      </c>
      <c r="AD12" s="6">
        <v>8</v>
      </c>
      <c r="AE12" s="6"/>
      <c r="AF12" s="6"/>
      <c r="AG12" s="6"/>
      <c r="AH12" s="6">
        <v>8</v>
      </c>
      <c r="AI12" s="6">
        <v>8</v>
      </c>
      <c r="AJ12" s="6">
        <v>8</v>
      </c>
      <c r="AK12" s="6">
        <v>14</v>
      </c>
      <c r="AL12" s="6">
        <v>0</v>
      </c>
      <c r="AM12" s="6"/>
      <c r="AN12" s="6"/>
      <c r="AO12" s="6">
        <v>8</v>
      </c>
      <c r="AP12" s="6">
        <v>8</v>
      </c>
      <c r="AQ12" s="6">
        <v>8</v>
      </c>
      <c r="AR12" s="6">
        <v>14</v>
      </c>
      <c r="AS12" s="6">
        <v>0</v>
      </c>
      <c r="AT12" s="6"/>
      <c r="AU12" s="6">
        <v>8</v>
      </c>
      <c r="AV12" s="6">
        <v>8</v>
      </c>
      <c r="AW12" s="6">
        <v>8</v>
      </c>
      <c r="AX12" s="39">
        <v>8</v>
      </c>
      <c r="AY12" s="39">
        <v>8</v>
      </c>
      <c r="AZ12" s="39"/>
      <c r="BA12" s="124">
        <f>SUM(V12:AW12)</f>
        <v>154</v>
      </c>
      <c r="BB12" s="124"/>
      <c r="BC12" s="125"/>
      <c r="BD12" s="129"/>
      <c r="BE12" s="130"/>
      <c r="BF12" s="130"/>
      <c r="BG12" s="130"/>
      <c r="BH12" s="131"/>
    </row>
    <row r="13" spans="1:77">
      <c r="A13" s="61">
        <v>3</v>
      </c>
      <c r="B13" s="117" t="s">
        <v>37</v>
      </c>
      <c r="C13" s="118"/>
      <c r="D13" s="118"/>
      <c r="E13" s="118"/>
      <c r="F13" s="119"/>
      <c r="G13" s="143" t="s">
        <v>42</v>
      </c>
      <c r="H13" s="144"/>
      <c r="I13" s="144"/>
      <c r="J13" s="144"/>
      <c r="K13" s="144"/>
      <c r="L13" s="144" t="s">
        <v>81</v>
      </c>
      <c r="M13" s="144"/>
      <c r="N13" s="144"/>
      <c r="O13" s="144"/>
      <c r="P13" s="144"/>
      <c r="Q13" s="144" t="s">
        <v>43</v>
      </c>
      <c r="R13" s="144"/>
      <c r="S13" s="144"/>
      <c r="T13" s="144"/>
      <c r="U13" s="123"/>
      <c r="V13" s="6">
        <v>5.5</v>
      </c>
      <c r="W13" s="6"/>
      <c r="X13" s="6"/>
      <c r="Y13" s="6"/>
      <c r="Z13" s="6">
        <v>5.5</v>
      </c>
      <c r="AA13" s="6"/>
      <c r="AB13" s="6">
        <v>5.5</v>
      </c>
      <c r="AC13" s="6">
        <v>9</v>
      </c>
      <c r="AD13" s="6">
        <v>0</v>
      </c>
      <c r="AE13" s="6">
        <v>5.5</v>
      </c>
      <c r="AF13" s="6"/>
      <c r="AG13" s="6"/>
      <c r="AH13" s="6">
        <v>5.5</v>
      </c>
      <c r="AI13" s="6"/>
      <c r="AJ13" s="6"/>
      <c r="AK13" s="6"/>
      <c r="AL13" s="6">
        <v>5.5</v>
      </c>
      <c r="AM13" s="6"/>
      <c r="AN13" s="6"/>
      <c r="AO13" s="6">
        <v>5.5</v>
      </c>
      <c r="AP13" s="6">
        <v>5.5</v>
      </c>
      <c r="AQ13" s="6">
        <v>9</v>
      </c>
      <c r="AR13" s="6">
        <v>0</v>
      </c>
      <c r="AS13" s="6"/>
      <c r="AT13" s="6"/>
      <c r="AU13" s="6">
        <v>5.5</v>
      </c>
      <c r="AV13" s="6"/>
      <c r="AW13" s="6">
        <v>5.5</v>
      </c>
      <c r="AX13" s="49">
        <v>9</v>
      </c>
      <c r="AY13" s="49">
        <v>0</v>
      </c>
      <c r="AZ13" s="39"/>
      <c r="BA13" s="124">
        <f>SUM(V13:AW13)</f>
        <v>73</v>
      </c>
      <c r="BB13" s="124"/>
      <c r="BC13" s="125"/>
      <c r="BD13" s="145" t="s">
        <v>84</v>
      </c>
      <c r="BE13" s="146"/>
      <c r="BF13" s="146"/>
      <c r="BG13" s="146"/>
      <c r="BH13" s="147"/>
    </row>
    <row r="14" spans="1:77">
      <c r="A14" s="61">
        <v>4</v>
      </c>
      <c r="B14" s="117" t="s">
        <v>37</v>
      </c>
      <c r="C14" s="118"/>
      <c r="D14" s="118"/>
      <c r="E14" s="118"/>
      <c r="F14" s="119"/>
      <c r="G14" s="143" t="s">
        <v>42</v>
      </c>
      <c r="H14" s="144"/>
      <c r="I14" s="144"/>
      <c r="J14" s="144"/>
      <c r="K14" s="144"/>
      <c r="L14" s="144" t="s">
        <v>44</v>
      </c>
      <c r="M14" s="144"/>
      <c r="N14" s="144"/>
      <c r="O14" s="144"/>
      <c r="P14" s="144"/>
      <c r="Q14" s="144" t="s">
        <v>45</v>
      </c>
      <c r="R14" s="144"/>
      <c r="S14" s="144"/>
      <c r="T14" s="144"/>
      <c r="U14" s="123"/>
      <c r="V14" s="6"/>
      <c r="W14" s="6">
        <v>8</v>
      </c>
      <c r="X14" s="6"/>
      <c r="Y14" s="6"/>
      <c r="Z14" s="6">
        <v>14</v>
      </c>
      <c r="AA14" s="6">
        <v>0</v>
      </c>
      <c r="AB14" s="6"/>
      <c r="AC14" s="6">
        <v>8</v>
      </c>
      <c r="AD14" s="6">
        <v>8</v>
      </c>
      <c r="AE14" s="6"/>
      <c r="AF14" s="6"/>
      <c r="AG14" s="6">
        <v>8</v>
      </c>
      <c r="AH14" s="6"/>
      <c r="AI14" s="6">
        <v>8</v>
      </c>
      <c r="AJ14" s="6"/>
      <c r="AK14" s="6">
        <v>8</v>
      </c>
      <c r="AL14" s="6"/>
      <c r="AM14" s="6"/>
      <c r="AN14" s="6">
        <v>8</v>
      </c>
      <c r="AO14" s="6"/>
      <c r="AP14" s="6"/>
      <c r="AQ14" s="6">
        <v>8</v>
      </c>
      <c r="AR14" s="6">
        <v>8</v>
      </c>
      <c r="AS14" s="6">
        <v>14</v>
      </c>
      <c r="AT14" s="6">
        <v>0</v>
      </c>
      <c r="AU14" s="6">
        <v>8</v>
      </c>
      <c r="AV14" s="6"/>
      <c r="AW14" s="6">
        <v>8</v>
      </c>
      <c r="AX14" s="39">
        <v>8</v>
      </c>
      <c r="AY14" s="39"/>
      <c r="AZ14" s="39"/>
      <c r="BA14" s="124">
        <f>SUM(V14:AW14)</f>
        <v>116</v>
      </c>
      <c r="BB14" s="124"/>
      <c r="BC14" s="125"/>
      <c r="BD14" s="129" t="s">
        <v>82</v>
      </c>
      <c r="BE14" s="130"/>
      <c r="BF14" s="130"/>
      <c r="BG14" s="130"/>
      <c r="BH14" s="131"/>
    </row>
    <row r="15" spans="1:77">
      <c r="A15" s="61">
        <v>5</v>
      </c>
      <c r="B15" s="117" t="s">
        <v>37</v>
      </c>
      <c r="C15" s="118"/>
      <c r="D15" s="118"/>
      <c r="E15" s="118"/>
      <c r="F15" s="119"/>
      <c r="G15" s="143" t="s">
        <v>42</v>
      </c>
      <c r="H15" s="144"/>
      <c r="I15" s="144"/>
      <c r="J15" s="144"/>
      <c r="K15" s="144"/>
      <c r="L15" s="144" t="s">
        <v>44</v>
      </c>
      <c r="M15" s="144"/>
      <c r="N15" s="144"/>
      <c r="O15" s="144"/>
      <c r="P15" s="144"/>
      <c r="Q15" s="144" t="s">
        <v>46</v>
      </c>
      <c r="R15" s="144"/>
      <c r="S15" s="144"/>
      <c r="T15" s="144"/>
      <c r="U15" s="123"/>
      <c r="V15" s="6">
        <v>14</v>
      </c>
      <c r="W15" s="6">
        <v>0</v>
      </c>
      <c r="X15" s="6"/>
      <c r="Y15" s="6"/>
      <c r="Z15" s="6">
        <v>8</v>
      </c>
      <c r="AA15" s="6">
        <v>8</v>
      </c>
      <c r="AB15" s="6"/>
      <c r="AC15" s="6">
        <v>8</v>
      </c>
      <c r="AD15" s="6">
        <v>8</v>
      </c>
      <c r="AE15" s="6"/>
      <c r="AF15" s="6"/>
      <c r="AG15" s="6">
        <v>8</v>
      </c>
      <c r="AH15" s="6">
        <v>8</v>
      </c>
      <c r="AI15" s="6"/>
      <c r="AJ15" s="6">
        <v>8</v>
      </c>
      <c r="AK15" s="6">
        <v>8</v>
      </c>
      <c r="AL15" s="6"/>
      <c r="AM15" s="6"/>
      <c r="AN15" s="6">
        <v>14</v>
      </c>
      <c r="AO15" s="6">
        <v>0</v>
      </c>
      <c r="AP15" s="6"/>
      <c r="AQ15" s="6">
        <v>8</v>
      </c>
      <c r="AR15" s="6"/>
      <c r="AS15" s="6"/>
      <c r="AT15" s="6"/>
      <c r="AU15" s="6"/>
      <c r="AV15" s="6">
        <v>8</v>
      </c>
      <c r="AW15" s="6"/>
      <c r="AX15" s="39"/>
      <c r="AY15" s="39">
        <v>8</v>
      </c>
      <c r="AZ15" s="39">
        <v>8</v>
      </c>
      <c r="BA15" s="124">
        <f>SUM(V15:AW15)</f>
        <v>108</v>
      </c>
      <c r="BB15" s="124"/>
      <c r="BC15" s="125"/>
      <c r="BD15" s="129" t="s">
        <v>83</v>
      </c>
      <c r="BE15" s="130"/>
      <c r="BF15" s="130"/>
      <c r="BG15" s="130"/>
      <c r="BH15" s="131"/>
    </row>
    <row r="16" spans="1:77">
      <c r="A16" s="61">
        <v>6</v>
      </c>
      <c r="B16" s="117" t="s">
        <v>47</v>
      </c>
      <c r="C16" s="118"/>
      <c r="D16" s="118"/>
      <c r="E16" s="118"/>
      <c r="F16" s="119"/>
      <c r="G16" s="139" t="s">
        <v>38</v>
      </c>
      <c r="H16" s="140"/>
      <c r="I16" s="140"/>
      <c r="J16" s="140"/>
      <c r="K16" s="140"/>
      <c r="L16" s="140" t="s">
        <v>39</v>
      </c>
      <c r="M16" s="140"/>
      <c r="N16" s="140"/>
      <c r="O16" s="140"/>
      <c r="P16" s="140"/>
      <c r="Q16" s="141" t="s">
        <v>50</v>
      </c>
      <c r="R16" s="142"/>
      <c r="S16" s="142"/>
      <c r="T16" s="142"/>
      <c r="U16" s="142"/>
      <c r="V16" s="6">
        <v>2</v>
      </c>
      <c r="W16" s="6">
        <v>2</v>
      </c>
      <c r="X16" s="6">
        <v>2</v>
      </c>
      <c r="Y16" s="6"/>
      <c r="Z16" s="6">
        <v>2</v>
      </c>
      <c r="AA16" s="6">
        <v>2</v>
      </c>
      <c r="AB16" s="6">
        <v>2</v>
      </c>
      <c r="AC16" s="6">
        <v>2</v>
      </c>
      <c r="AD16" s="6">
        <v>2</v>
      </c>
      <c r="AE16" s="6"/>
      <c r="AF16" s="6"/>
      <c r="AG16" s="6">
        <v>2</v>
      </c>
      <c r="AH16" s="6"/>
      <c r="AI16" s="6">
        <v>2</v>
      </c>
      <c r="AJ16" s="6">
        <v>2</v>
      </c>
      <c r="AK16" s="6">
        <v>2</v>
      </c>
      <c r="AL16" s="6"/>
      <c r="AM16" s="6"/>
      <c r="AN16" s="6">
        <v>2</v>
      </c>
      <c r="AO16" s="6">
        <v>2</v>
      </c>
      <c r="AP16" s="6">
        <v>2</v>
      </c>
      <c r="AQ16" s="6">
        <v>2</v>
      </c>
      <c r="AR16" s="6">
        <v>2</v>
      </c>
      <c r="AS16" s="6"/>
      <c r="AT16" s="6"/>
      <c r="AU16" s="6"/>
      <c r="AV16" s="6">
        <v>2</v>
      </c>
      <c r="AW16" s="6"/>
      <c r="AX16" s="39">
        <v>2</v>
      </c>
      <c r="AY16" s="39">
        <v>2</v>
      </c>
      <c r="AZ16" s="39"/>
      <c r="BA16" s="124">
        <f t="shared" ref="BA16:BA23" si="0">SUM(V16:AW16)</f>
        <v>36</v>
      </c>
      <c r="BB16" s="124"/>
      <c r="BC16" s="125"/>
      <c r="BD16" s="136" t="s">
        <v>23</v>
      </c>
      <c r="BE16" s="137"/>
      <c r="BF16" s="137"/>
      <c r="BG16" s="137"/>
      <c r="BH16" s="138"/>
    </row>
    <row r="17" spans="1:60">
      <c r="A17" s="61">
        <v>7</v>
      </c>
      <c r="B17" s="117" t="s">
        <v>48</v>
      </c>
      <c r="C17" s="118"/>
      <c r="D17" s="118"/>
      <c r="E17" s="118"/>
      <c r="F17" s="119"/>
      <c r="G17" s="120" t="s">
        <v>38</v>
      </c>
      <c r="H17" s="121"/>
      <c r="I17" s="121"/>
      <c r="J17" s="121"/>
      <c r="K17" s="122"/>
      <c r="L17" s="123" t="s">
        <v>39</v>
      </c>
      <c r="M17" s="121"/>
      <c r="N17" s="121"/>
      <c r="O17" s="121"/>
      <c r="P17" s="122"/>
      <c r="Q17" s="123" t="s">
        <v>40</v>
      </c>
      <c r="R17" s="121"/>
      <c r="S17" s="121"/>
      <c r="T17" s="121"/>
      <c r="U17" s="122"/>
      <c r="V17" s="6"/>
      <c r="W17" s="6"/>
      <c r="X17" s="6"/>
      <c r="Y17" s="6"/>
      <c r="Z17" s="6"/>
      <c r="AA17" s="6"/>
      <c r="AB17" s="6"/>
      <c r="AC17" s="6"/>
      <c r="AD17" s="6"/>
      <c r="AE17" s="6"/>
      <c r="AF17" s="6"/>
      <c r="AG17" s="73">
        <v>2</v>
      </c>
      <c r="AH17" s="73"/>
      <c r="AI17" s="6"/>
      <c r="AJ17" s="6"/>
      <c r="AK17" s="6"/>
      <c r="AL17" s="6"/>
      <c r="AM17" s="6"/>
      <c r="AN17" s="6"/>
      <c r="AO17" s="6"/>
      <c r="AP17" s="6"/>
      <c r="AQ17" s="6"/>
      <c r="AR17" s="6"/>
      <c r="AS17" s="6"/>
      <c r="AT17" s="6"/>
      <c r="AU17" s="6"/>
      <c r="AV17" s="73">
        <v>2</v>
      </c>
      <c r="AW17" s="73"/>
      <c r="AX17" s="39"/>
      <c r="AY17" s="39"/>
      <c r="AZ17" s="39"/>
      <c r="BA17" s="135">
        <f t="shared" si="0"/>
        <v>4</v>
      </c>
      <c r="BB17" s="124"/>
      <c r="BC17" s="125"/>
      <c r="BD17" s="136" t="s">
        <v>23</v>
      </c>
      <c r="BE17" s="137"/>
      <c r="BF17" s="137"/>
      <c r="BG17" s="137"/>
      <c r="BH17" s="138"/>
    </row>
    <row r="18" spans="1:60">
      <c r="A18" s="61">
        <v>8</v>
      </c>
      <c r="B18" s="117" t="s">
        <v>48</v>
      </c>
      <c r="C18" s="118"/>
      <c r="D18" s="118"/>
      <c r="E18" s="118"/>
      <c r="F18" s="119"/>
      <c r="G18" s="120" t="s">
        <v>38</v>
      </c>
      <c r="H18" s="121"/>
      <c r="I18" s="121"/>
      <c r="J18" s="121"/>
      <c r="K18" s="122"/>
      <c r="L18" s="123" t="s">
        <v>39</v>
      </c>
      <c r="M18" s="121"/>
      <c r="N18" s="121"/>
      <c r="O18" s="121"/>
      <c r="P18" s="122"/>
      <c r="Q18" s="123" t="s">
        <v>41</v>
      </c>
      <c r="R18" s="121"/>
      <c r="S18" s="121"/>
      <c r="T18" s="121"/>
      <c r="U18" s="122"/>
      <c r="V18" s="6"/>
      <c r="W18" s="73">
        <v>2</v>
      </c>
      <c r="X18" s="73"/>
      <c r="Y18" s="6"/>
      <c r="Z18" s="6"/>
      <c r="AA18" s="6"/>
      <c r="AB18" s="6"/>
      <c r="AC18" s="6"/>
      <c r="AD18" s="6"/>
      <c r="AE18" s="6"/>
      <c r="AF18" s="6"/>
      <c r="AG18" s="6"/>
      <c r="AH18" s="6"/>
      <c r="AI18" s="6"/>
      <c r="AJ18" s="6"/>
      <c r="AK18" s="73">
        <v>2</v>
      </c>
      <c r="AL18" s="73"/>
      <c r="AM18" s="6"/>
      <c r="AN18" s="6"/>
      <c r="AO18" s="6"/>
      <c r="AP18" s="6"/>
      <c r="AQ18" s="6"/>
      <c r="AR18" s="73">
        <v>2</v>
      </c>
      <c r="AS18" s="73"/>
      <c r="AT18" s="6"/>
      <c r="AU18" s="6"/>
      <c r="AV18" s="6"/>
      <c r="AW18" s="6"/>
      <c r="AX18" s="39"/>
      <c r="AY18" s="39"/>
      <c r="AZ18" s="39"/>
      <c r="BA18" s="135">
        <f t="shared" si="0"/>
        <v>6</v>
      </c>
      <c r="BB18" s="124"/>
      <c r="BC18" s="125"/>
      <c r="BD18" s="129"/>
      <c r="BE18" s="130"/>
      <c r="BF18" s="130"/>
      <c r="BG18" s="130"/>
      <c r="BH18" s="131"/>
    </row>
    <row r="19" spans="1:60">
      <c r="A19" s="61">
        <v>9</v>
      </c>
      <c r="B19" s="117" t="s">
        <v>48</v>
      </c>
      <c r="C19" s="118"/>
      <c r="D19" s="118"/>
      <c r="E19" s="118"/>
      <c r="F19" s="119"/>
      <c r="G19" s="120" t="s">
        <v>42</v>
      </c>
      <c r="H19" s="121"/>
      <c r="I19" s="121"/>
      <c r="J19" s="121"/>
      <c r="K19" s="122"/>
      <c r="L19" s="123" t="s">
        <v>81</v>
      </c>
      <c r="M19" s="121"/>
      <c r="N19" s="121"/>
      <c r="O19" s="121"/>
      <c r="P19" s="122"/>
      <c r="Q19" s="123" t="s">
        <v>43</v>
      </c>
      <c r="R19" s="121"/>
      <c r="S19" s="121"/>
      <c r="T19" s="121"/>
      <c r="U19" s="122"/>
      <c r="V19" s="6"/>
      <c r="W19" s="6"/>
      <c r="X19" s="6"/>
      <c r="Y19" s="6"/>
      <c r="Z19" s="6"/>
      <c r="AA19" s="6"/>
      <c r="AB19" s="6"/>
      <c r="AC19" s="73">
        <v>2</v>
      </c>
      <c r="AD19" s="73"/>
      <c r="AE19" s="6"/>
      <c r="AF19" s="6"/>
      <c r="AG19" s="6"/>
      <c r="AH19" s="6"/>
      <c r="AI19" s="6"/>
      <c r="AJ19" s="6"/>
      <c r="AK19" s="6"/>
      <c r="AL19" s="6"/>
      <c r="AM19" s="6"/>
      <c r="AN19" s="6"/>
      <c r="AO19" s="6"/>
      <c r="AP19" s="6"/>
      <c r="AQ19" s="73">
        <v>2</v>
      </c>
      <c r="AR19" s="73"/>
      <c r="AS19" s="6"/>
      <c r="AT19" s="6"/>
      <c r="AU19" s="6"/>
      <c r="AV19" s="6"/>
      <c r="AW19" s="6"/>
      <c r="AX19" s="74">
        <v>2</v>
      </c>
      <c r="AY19" s="74"/>
      <c r="AZ19" s="39"/>
      <c r="BA19" s="135">
        <f t="shared" si="0"/>
        <v>4</v>
      </c>
      <c r="BB19" s="124"/>
      <c r="BC19" s="125"/>
      <c r="BD19" s="129"/>
      <c r="BE19" s="130"/>
      <c r="BF19" s="130"/>
      <c r="BG19" s="130"/>
      <c r="BH19" s="131"/>
    </row>
    <row r="20" spans="1:60">
      <c r="A20" s="61">
        <v>10</v>
      </c>
      <c r="B20" s="117" t="s">
        <v>48</v>
      </c>
      <c r="C20" s="118"/>
      <c r="D20" s="118"/>
      <c r="E20" s="118"/>
      <c r="F20" s="119"/>
      <c r="G20" s="120" t="s">
        <v>42</v>
      </c>
      <c r="H20" s="121"/>
      <c r="I20" s="121"/>
      <c r="J20" s="121"/>
      <c r="K20" s="122"/>
      <c r="L20" s="123" t="s">
        <v>44</v>
      </c>
      <c r="M20" s="121"/>
      <c r="N20" s="121"/>
      <c r="O20" s="121"/>
      <c r="P20" s="122"/>
      <c r="Q20" s="123" t="s">
        <v>45</v>
      </c>
      <c r="R20" s="121"/>
      <c r="S20" s="121"/>
      <c r="T20" s="121"/>
      <c r="U20" s="122"/>
      <c r="V20" s="6"/>
      <c r="W20" s="6"/>
      <c r="X20" s="6"/>
      <c r="Y20" s="6"/>
      <c r="Z20" s="73">
        <v>2</v>
      </c>
      <c r="AA20" s="73"/>
      <c r="AB20" s="6"/>
      <c r="AC20" s="6"/>
      <c r="AD20" s="6"/>
      <c r="AE20" s="6"/>
      <c r="AF20" s="6"/>
      <c r="AG20" s="6"/>
      <c r="AH20" s="6"/>
      <c r="AI20" s="6"/>
      <c r="AJ20" s="6"/>
      <c r="AK20" s="6"/>
      <c r="AL20" s="6"/>
      <c r="AM20" s="6"/>
      <c r="AN20" s="6"/>
      <c r="AO20" s="6"/>
      <c r="AP20" s="6"/>
      <c r="AQ20" s="6"/>
      <c r="AR20" s="6"/>
      <c r="AS20" s="73">
        <v>2</v>
      </c>
      <c r="AT20" s="73"/>
      <c r="AU20" s="6"/>
      <c r="AV20" s="6"/>
      <c r="AW20" s="6"/>
      <c r="AX20" s="39"/>
      <c r="AY20" s="39"/>
      <c r="AZ20" s="39"/>
      <c r="BA20" s="135">
        <f t="shared" si="0"/>
        <v>4</v>
      </c>
      <c r="BB20" s="124"/>
      <c r="BC20" s="125"/>
      <c r="BD20" s="129"/>
      <c r="BE20" s="130"/>
      <c r="BF20" s="130"/>
      <c r="BG20" s="130"/>
      <c r="BH20" s="131"/>
    </row>
    <row r="21" spans="1:60">
      <c r="A21" s="61">
        <v>11</v>
      </c>
      <c r="B21" s="117" t="s">
        <v>48</v>
      </c>
      <c r="C21" s="118"/>
      <c r="D21" s="118"/>
      <c r="E21" s="118"/>
      <c r="F21" s="119"/>
      <c r="G21" s="120" t="s">
        <v>42</v>
      </c>
      <c r="H21" s="121"/>
      <c r="I21" s="121"/>
      <c r="J21" s="121"/>
      <c r="K21" s="122"/>
      <c r="L21" s="123" t="s">
        <v>44</v>
      </c>
      <c r="M21" s="121"/>
      <c r="N21" s="121"/>
      <c r="O21" s="121"/>
      <c r="P21" s="122"/>
      <c r="Q21" s="123" t="s">
        <v>46</v>
      </c>
      <c r="R21" s="121"/>
      <c r="S21" s="121"/>
      <c r="T21" s="121"/>
      <c r="U21" s="122"/>
      <c r="V21" s="73">
        <v>2</v>
      </c>
      <c r="W21" s="73"/>
      <c r="X21" s="6"/>
      <c r="Y21" s="6"/>
      <c r="Z21" s="6"/>
      <c r="AA21" s="6"/>
      <c r="AB21" s="6"/>
      <c r="AC21" s="6"/>
      <c r="AD21" s="6"/>
      <c r="AE21" s="6"/>
      <c r="AF21" s="6"/>
      <c r="AG21" s="6"/>
      <c r="AH21" s="6"/>
      <c r="AI21" s="6"/>
      <c r="AJ21" s="6"/>
      <c r="AK21" s="6"/>
      <c r="AL21" s="6"/>
      <c r="AM21" s="6"/>
      <c r="AN21" s="73">
        <v>2</v>
      </c>
      <c r="AO21" s="73"/>
      <c r="AP21" s="6"/>
      <c r="AQ21" s="6"/>
      <c r="AR21" s="6"/>
      <c r="AS21" s="6"/>
      <c r="AT21" s="6"/>
      <c r="AU21" s="6"/>
      <c r="AV21" s="6"/>
      <c r="AW21" s="6"/>
      <c r="AX21" s="39"/>
      <c r="AY21" s="39"/>
      <c r="AZ21" s="39"/>
      <c r="BA21" s="135">
        <f t="shared" si="0"/>
        <v>4</v>
      </c>
      <c r="BB21" s="124"/>
      <c r="BC21" s="125"/>
      <c r="BD21" s="129"/>
      <c r="BE21" s="130"/>
      <c r="BF21" s="130"/>
      <c r="BG21" s="130"/>
      <c r="BH21" s="131"/>
    </row>
    <row r="22" spans="1:60">
      <c r="A22" s="61">
        <v>12</v>
      </c>
      <c r="B22" s="117" t="s">
        <v>47</v>
      </c>
      <c r="C22" s="118"/>
      <c r="D22" s="118"/>
      <c r="E22" s="118"/>
      <c r="F22" s="119"/>
      <c r="G22" s="120" t="s">
        <v>49</v>
      </c>
      <c r="H22" s="121"/>
      <c r="I22" s="121"/>
      <c r="J22" s="121"/>
      <c r="K22" s="122"/>
      <c r="L22" s="123" t="s">
        <v>44</v>
      </c>
      <c r="M22" s="121"/>
      <c r="N22" s="121"/>
      <c r="O22" s="121"/>
      <c r="P22" s="122"/>
      <c r="Q22" s="123" t="s">
        <v>62</v>
      </c>
      <c r="R22" s="121"/>
      <c r="S22" s="121"/>
      <c r="T22" s="121"/>
      <c r="U22" s="122"/>
      <c r="V22" s="6"/>
      <c r="W22" s="6"/>
      <c r="X22" s="6"/>
      <c r="Y22" s="6">
        <v>8</v>
      </c>
      <c r="Z22" s="6"/>
      <c r="AA22" s="6"/>
      <c r="AB22" s="6"/>
      <c r="AC22" s="6"/>
      <c r="AD22" s="6"/>
      <c r="AE22" s="6"/>
      <c r="AF22" s="6">
        <v>8</v>
      </c>
      <c r="AG22" s="6"/>
      <c r="AH22" s="6"/>
      <c r="AI22" s="6"/>
      <c r="AJ22" s="6"/>
      <c r="AK22" s="6"/>
      <c r="AL22" s="6"/>
      <c r="AM22" s="6">
        <v>8</v>
      </c>
      <c r="AN22" s="6"/>
      <c r="AO22" s="6"/>
      <c r="AP22" s="6"/>
      <c r="AQ22" s="6"/>
      <c r="AR22" s="6"/>
      <c r="AS22" s="6"/>
      <c r="AT22" s="6">
        <v>8</v>
      </c>
      <c r="AU22" s="6"/>
      <c r="AV22" s="6"/>
      <c r="AW22" s="6"/>
      <c r="AX22" s="39"/>
      <c r="AY22" s="39"/>
      <c r="AZ22" s="39"/>
      <c r="BA22" s="124">
        <f t="shared" si="0"/>
        <v>32</v>
      </c>
      <c r="BB22" s="124"/>
      <c r="BC22" s="125"/>
      <c r="BD22" s="129"/>
      <c r="BE22" s="130"/>
      <c r="BF22" s="130"/>
      <c r="BG22" s="130"/>
      <c r="BH22" s="131"/>
    </row>
    <row r="23" spans="1:60">
      <c r="A23" s="61">
        <v>13</v>
      </c>
      <c r="B23" s="117" t="s">
        <v>48</v>
      </c>
      <c r="C23" s="118"/>
      <c r="D23" s="118"/>
      <c r="E23" s="118"/>
      <c r="F23" s="119"/>
      <c r="G23" s="120" t="s">
        <v>49</v>
      </c>
      <c r="H23" s="121"/>
      <c r="I23" s="121"/>
      <c r="J23" s="121"/>
      <c r="K23" s="122"/>
      <c r="L23" s="123" t="s">
        <v>64</v>
      </c>
      <c r="M23" s="121"/>
      <c r="N23" s="121"/>
      <c r="O23" s="121"/>
      <c r="P23" s="122"/>
      <c r="Q23" s="123" t="s">
        <v>63</v>
      </c>
      <c r="R23" s="121"/>
      <c r="S23" s="121"/>
      <c r="T23" s="121"/>
      <c r="U23" s="122"/>
      <c r="V23" s="40"/>
      <c r="W23" s="40"/>
      <c r="X23" s="40" t="s">
        <v>66</v>
      </c>
      <c r="Y23" s="40" t="s">
        <v>65</v>
      </c>
      <c r="Z23" s="40"/>
      <c r="AA23" s="40" t="s">
        <v>67</v>
      </c>
      <c r="AB23" s="40" t="s">
        <v>69</v>
      </c>
      <c r="AC23" s="40"/>
      <c r="AD23" s="40" t="s">
        <v>68</v>
      </c>
      <c r="AE23" s="40" t="s">
        <v>71</v>
      </c>
      <c r="AF23" s="40" t="s">
        <v>68</v>
      </c>
      <c r="AG23" s="40"/>
      <c r="AH23" s="40" t="s">
        <v>72</v>
      </c>
      <c r="AI23" s="40" t="s">
        <v>68</v>
      </c>
      <c r="AJ23" s="40" t="s">
        <v>67</v>
      </c>
      <c r="AK23" s="40"/>
      <c r="AL23" s="40" t="s">
        <v>67</v>
      </c>
      <c r="AM23" s="40" t="s">
        <v>72</v>
      </c>
      <c r="AN23" s="40"/>
      <c r="AO23" s="40" t="s">
        <v>69</v>
      </c>
      <c r="AP23" s="40" t="s">
        <v>73</v>
      </c>
      <c r="AQ23" s="40"/>
      <c r="AR23" s="40"/>
      <c r="AS23" s="40"/>
      <c r="AT23" s="40" t="s">
        <v>69</v>
      </c>
      <c r="AU23" s="40" t="s">
        <v>72</v>
      </c>
      <c r="AV23" s="40"/>
      <c r="AW23" s="40" t="s">
        <v>67</v>
      </c>
      <c r="AX23" s="53"/>
      <c r="AY23" s="53" t="s">
        <v>67</v>
      </c>
      <c r="AZ23" s="53" t="s">
        <v>67</v>
      </c>
      <c r="BA23" s="124">
        <f t="shared" si="0"/>
        <v>0</v>
      </c>
      <c r="BB23" s="124"/>
      <c r="BC23" s="125"/>
      <c r="BD23" s="132" t="s">
        <v>70</v>
      </c>
      <c r="BE23" s="133"/>
      <c r="BF23" s="133"/>
      <c r="BG23" s="133"/>
      <c r="BH23" s="134"/>
    </row>
    <row r="24" spans="1:60">
      <c r="A24" s="61">
        <v>14</v>
      </c>
      <c r="B24" s="117"/>
      <c r="C24" s="118"/>
      <c r="D24" s="118"/>
      <c r="E24" s="118"/>
      <c r="F24" s="119"/>
      <c r="G24" s="120"/>
      <c r="H24" s="121"/>
      <c r="I24" s="121"/>
      <c r="J24" s="121"/>
      <c r="K24" s="122"/>
      <c r="L24" s="123"/>
      <c r="M24" s="121"/>
      <c r="N24" s="121"/>
      <c r="O24" s="121"/>
      <c r="P24" s="122"/>
      <c r="Q24" s="123"/>
      <c r="R24" s="121"/>
      <c r="S24" s="121"/>
      <c r="T24" s="121"/>
      <c r="U24" s="122"/>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124">
        <f t="shared" ref="BA24" si="1">SUM(V24:AW24)</f>
        <v>0</v>
      </c>
      <c r="BB24" s="124"/>
      <c r="BC24" s="125"/>
      <c r="BD24" s="129"/>
      <c r="BE24" s="130"/>
      <c r="BF24" s="130"/>
      <c r="BG24" s="130"/>
      <c r="BH24" s="131"/>
    </row>
    <row r="25" spans="1:60" ht="19.5" thickBot="1">
      <c r="A25" s="61">
        <v>15</v>
      </c>
      <c r="B25" s="117"/>
      <c r="C25" s="118"/>
      <c r="D25" s="118"/>
      <c r="E25" s="118"/>
      <c r="F25" s="119"/>
      <c r="G25" s="120"/>
      <c r="H25" s="121"/>
      <c r="I25" s="121"/>
      <c r="J25" s="121"/>
      <c r="K25" s="122"/>
      <c r="L25" s="123"/>
      <c r="M25" s="121"/>
      <c r="N25" s="121"/>
      <c r="O25" s="121"/>
      <c r="P25" s="122"/>
      <c r="Q25" s="123"/>
      <c r="R25" s="121"/>
      <c r="S25" s="121"/>
      <c r="T25" s="121"/>
      <c r="U25" s="122"/>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124">
        <f>SUM(V25:AW25)</f>
        <v>0</v>
      </c>
      <c r="BB25" s="124"/>
      <c r="BC25" s="125"/>
      <c r="BD25" s="126"/>
      <c r="BE25" s="127"/>
      <c r="BF25" s="127"/>
      <c r="BG25" s="127"/>
      <c r="BH25" s="128"/>
    </row>
    <row r="26" spans="1:60" ht="19.5" thickBot="1">
      <c r="B26" s="55"/>
      <c r="C26" s="103" t="s">
        <v>24</v>
      </c>
      <c r="D26" s="103"/>
      <c r="E26" s="103"/>
      <c r="F26" s="103"/>
      <c r="G26" s="103"/>
      <c r="H26" s="103"/>
      <c r="I26" s="103"/>
      <c r="J26" s="103"/>
      <c r="K26" s="103"/>
      <c r="L26" s="103"/>
      <c r="M26" s="103"/>
      <c r="N26" s="103"/>
      <c r="O26" s="104" t="s">
        <v>26</v>
      </c>
      <c r="P26" s="104"/>
      <c r="Q26" s="105">
        <f>SUM(V26:AW26)</f>
        <v>571</v>
      </c>
      <c r="R26" s="106"/>
      <c r="S26" s="106"/>
      <c r="T26" s="72" t="s">
        <v>25</v>
      </c>
      <c r="U26" s="72"/>
      <c r="V26" s="48">
        <f>SUMIF($B11:$B25,"生活支援員の業務",V11:V25)</f>
        <v>33.5</v>
      </c>
      <c r="W26" s="48">
        <f>SUMIF($B11:$B25,"生活支援員の業務",W11:W25)</f>
        <v>28</v>
      </c>
      <c r="X26" s="48">
        <f>SUMIF($B11:$B25,"生活支援員の業務",X11:X25)</f>
        <v>6</v>
      </c>
      <c r="Y26" s="48">
        <f t="shared" ref="Y26:AZ26" si="2">SUMIF($B11:$B25,"生活支援員の業務",Y11:Y25)</f>
        <v>0</v>
      </c>
      <c r="Z26" s="48">
        <f>SUMIF($B11:$B25,"生活支援員の業務",Z11:Z25)</f>
        <v>33.5</v>
      </c>
      <c r="AA26" s="48">
        <f>SUMIF($B11:$B25,"生活支援員の業務",AA11:AA25)</f>
        <v>22</v>
      </c>
      <c r="AB26" s="48">
        <f>SUMIF($B11:$B25,"生活支援員の業務",AB11:AB25)</f>
        <v>19.5</v>
      </c>
      <c r="AC26" s="48">
        <f>SUMIF($B11:$B25,"生活支援員の業務",AC11:AC25)</f>
        <v>39</v>
      </c>
      <c r="AD26" s="48">
        <f>SUMIF($B11:$B25,"生活支援員の業務",AD11:AD25)</f>
        <v>30</v>
      </c>
      <c r="AE26" s="48">
        <f t="shared" si="2"/>
        <v>5.5</v>
      </c>
      <c r="AF26" s="48">
        <f t="shared" si="2"/>
        <v>0</v>
      </c>
      <c r="AG26" s="48">
        <f t="shared" si="2"/>
        <v>28</v>
      </c>
      <c r="AH26" s="48">
        <f t="shared" si="2"/>
        <v>21.5</v>
      </c>
      <c r="AI26" s="48">
        <f t="shared" si="2"/>
        <v>22</v>
      </c>
      <c r="AJ26" s="48">
        <f t="shared" si="2"/>
        <v>22</v>
      </c>
      <c r="AK26" s="48">
        <f t="shared" si="2"/>
        <v>36</v>
      </c>
      <c r="AL26" s="48">
        <f t="shared" si="2"/>
        <v>5.5</v>
      </c>
      <c r="AM26" s="48">
        <f t="shared" si="2"/>
        <v>0</v>
      </c>
      <c r="AN26" s="48">
        <f t="shared" si="2"/>
        <v>28</v>
      </c>
      <c r="AO26" s="48">
        <f t="shared" si="2"/>
        <v>19.5</v>
      </c>
      <c r="AP26" s="48">
        <f t="shared" si="2"/>
        <v>19.5</v>
      </c>
      <c r="AQ26" s="48">
        <f t="shared" si="2"/>
        <v>39</v>
      </c>
      <c r="AR26" s="48">
        <f t="shared" si="2"/>
        <v>28</v>
      </c>
      <c r="AS26" s="48">
        <f t="shared" si="2"/>
        <v>14</v>
      </c>
      <c r="AT26" s="48">
        <f t="shared" si="2"/>
        <v>0</v>
      </c>
      <c r="AU26" s="48">
        <f t="shared" si="2"/>
        <v>21.5</v>
      </c>
      <c r="AV26" s="48">
        <f t="shared" si="2"/>
        <v>28</v>
      </c>
      <c r="AW26" s="48">
        <f t="shared" si="2"/>
        <v>21.5</v>
      </c>
      <c r="AX26" s="35">
        <f t="shared" si="2"/>
        <v>31</v>
      </c>
      <c r="AY26" s="35">
        <f>SUMIF($B11:$B25,"生活支援員の業務",AY11:AY25)</f>
        <v>22</v>
      </c>
      <c r="AZ26" s="35">
        <f t="shared" si="2"/>
        <v>8</v>
      </c>
      <c r="BA26" s="110"/>
      <c r="BB26" s="111"/>
      <c r="BC26" s="112"/>
      <c r="BD26" s="110"/>
      <c r="BE26" s="111"/>
      <c r="BF26" s="111"/>
      <c r="BG26" s="111"/>
      <c r="BH26" s="115"/>
    </row>
    <row r="27" spans="1:60" ht="11.25" customHeight="1">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16" t="s">
        <v>22</v>
      </c>
      <c r="AG28" s="116"/>
      <c r="AH28" s="116"/>
      <c r="AI28" s="116"/>
      <c r="AJ28" s="116"/>
      <c r="AK28" s="116"/>
      <c r="AL28" s="116"/>
      <c r="AM28" s="116"/>
      <c r="AN28" s="116"/>
      <c r="AO28" s="116"/>
      <c r="AP28" s="17"/>
      <c r="AQ28" s="17"/>
      <c r="AR28" s="17"/>
      <c r="AS28" s="17"/>
      <c r="AT28" s="17"/>
      <c r="AU28" s="17"/>
      <c r="AV28" s="17"/>
      <c r="AW28" s="17"/>
      <c r="AX28" s="17"/>
      <c r="AY28" s="17"/>
      <c r="AZ28" s="17"/>
      <c r="BA28" s="18"/>
      <c r="BB28" s="18"/>
      <c r="BC28" s="18"/>
      <c r="BD28" s="18"/>
      <c r="BE28" s="18"/>
      <c r="BF28" s="18"/>
      <c r="BG28" s="18"/>
      <c r="BH28" s="18"/>
    </row>
    <row r="29" spans="1:60">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t="s">
        <v>54</v>
      </c>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t="s">
        <v>76</v>
      </c>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c r="B32" s="12" t="s">
        <v>36</v>
      </c>
      <c r="AB32" s="31"/>
      <c r="AF32" s="56"/>
      <c r="AG32" s="75"/>
      <c r="AH32" s="28" t="s">
        <v>55</v>
      </c>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c r="B33" s="12" t="s">
        <v>19</v>
      </c>
      <c r="AB33" s="31"/>
      <c r="AF33" s="56"/>
      <c r="AG33" s="28" t="s">
        <v>74</v>
      </c>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c r="B34" s="12"/>
      <c r="AB34" s="31"/>
      <c r="AF34" s="56"/>
      <c r="AG34" s="62" t="s">
        <v>75</v>
      </c>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c r="A35" s="13" t="s">
        <v>77</v>
      </c>
      <c r="B35" s="13"/>
      <c r="C35" s="13"/>
      <c r="D35" s="13"/>
      <c r="E35" s="13"/>
      <c r="F35" s="13"/>
      <c r="G35" s="13"/>
      <c r="H35" s="13"/>
      <c r="I35" s="13"/>
      <c r="J35" s="13"/>
      <c r="K35" s="13"/>
      <c r="L35" s="13"/>
      <c r="M35" s="13"/>
      <c r="AF35" s="56"/>
      <c r="AG35" s="62" t="s">
        <v>85</v>
      </c>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c r="A36" s="77" t="s">
        <v>80</v>
      </c>
      <c r="B36" s="78"/>
      <c r="C36" s="78"/>
      <c r="D36" s="78"/>
      <c r="E36" s="78"/>
      <c r="F36" s="79"/>
      <c r="G36" s="80"/>
      <c r="H36" s="80"/>
      <c r="I36" s="80"/>
      <c r="J36" s="7"/>
      <c r="K36" s="79"/>
      <c r="L36" s="81"/>
      <c r="M36" s="95">
        <f>COUNTIFS(B11:F23,"生活支援員の業務",G11:K23,"生活支援*",L11:P23,"常勤*")</f>
        <v>2</v>
      </c>
      <c r="N36" s="96"/>
      <c r="O36" s="97"/>
      <c r="P36" s="82" t="s">
        <v>78</v>
      </c>
      <c r="Q36" s="113" t="str">
        <f>IF(M36&gt;AB36,"＞",IF(M36=AB36,"＝",IF(M36&lt;AB36,"＜","エラー")))</f>
        <v>＝</v>
      </c>
      <c r="R36" s="114"/>
      <c r="S36" s="83" t="s">
        <v>79</v>
      </c>
      <c r="T36" s="84"/>
      <c r="U36" s="85"/>
      <c r="V36" s="10"/>
      <c r="W36" s="10"/>
      <c r="X36" s="10"/>
      <c r="Y36" s="86"/>
      <c r="Z36" s="86"/>
      <c r="AA36" s="86"/>
      <c r="AB36" s="107">
        <f>IF(X4&lt;31,1,IF(X4&lt;61,2,IF(X4&lt;91,3,IF(X4&lt;121,4,IF(X4&lt;151,5,IF(X4&lt;181,6,"エラー"))))))</f>
        <v>2</v>
      </c>
      <c r="AC36" s="108"/>
      <c r="AD36" s="109"/>
      <c r="AE36" s="87" t="s">
        <v>78</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c r="A38" s="13" t="s">
        <v>32</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c r="A39" s="71" t="s">
        <v>31</v>
      </c>
      <c r="G39" s="95">
        <f>X4</f>
        <v>35</v>
      </c>
      <c r="H39" s="96"/>
      <c r="I39" s="97"/>
      <c r="J39" s="8" t="s">
        <v>9</v>
      </c>
      <c r="K39" s="4" t="s">
        <v>11</v>
      </c>
      <c r="L39" s="8"/>
      <c r="M39" s="8"/>
      <c r="N39" s="8"/>
      <c r="O39" s="8"/>
      <c r="S39" s="11"/>
      <c r="T39" s="98">
        <f>SUM(V26:AW26)/4/AT4</f>
        <v>3.5687500000000001</v>
      </c>
      <c r="U39" s="99"/>
      <c r="V39" s="100"/>
      <c r="W39" s="11"/>
      <c r="X39" s="11" t="s">
        <v>27</v>
      </c>
      <c r="Y39" s="34"/>
      <c r="Z39" s="101">
        <f>G39/T39</f>
        <v>9.8073555166374771</v>
      </c>
      <c r="AA39" s="102"/>
      <c r="AB39" s="102"/>
      <c r="AC39" s="64" t="s">
        <v>9</v>
      </c>
      <c r="AD39" s="65">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c r="A40" s="30"/>
      <c r="B40" s="30"/>
      <c r="C40" s="30"/>
      <c r="D40" s="30"/>
      <c r="V40"/>
      <c r="W40"/>
      <c r="X40"/>
      <c r="Y40"/>
      <c r="Z40"/>
      <c r="AA40"/>
      <c r="AB40"/>
      <c r="AC40"/>
      <c r="AD40"/>
      <c r="AE40"/>
    </row>
    <row r="41" spans="1:60">
      <c r="AF41"/>
      <c r="AG41"/>
      <c r="AH41"/>
      <c r="AI41"/>
      <c r="AJ41"/>
      <c r="AK41"/>
      <c r="AL41"/>
      <c r="AM41"/>
      <c r="AN41"/>
      <c r="AO41"/>
      <c r="AP41"/>
      <c r="AQ41"/>
      <c r="AR41"/>
      <c r="AS41"/>
      <c r="AT41"/>
      <c r="AU41"/>
      <c r="AV41"/>
      <c r="AW41"/>
    </row>
  </sheetData>
  <mergeCells count="122">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B15:F15"/>
    <mergeCell ref="G15:K15"/>
    <mergeCell ref="L15:P15"/>
    <mergeCell ref="Q15:U15"/>
    <mergeCell ref="BA15:BC15"/>
    <mergeCell ref="BD15:BH15"/>
    <mergeCell ref="B14:F14"/>
    <mergeCell ref="G14:K14"/>
    <mergeCell ref="L14:P14"/>
    <mergeCell ref="Q14:U14"/>
    <mergeCell ref="BA14:BC14"/>
    <mergeCell ref="BD14:BH14"/>
    <mergeCell ref="B17:F17"/>
    <mergeCell ref="G17:K17"/>
    <mergeCell ref="L17:P17"/>
    <mergeCell ref="Q17:U17"/>
    <mergeCell ref="BA17:BC17"/>
    <mergeCell ref="BD17:BH17"/>
    <mergeCell ref="B16:F16"/>
    <mergeCell ref="G16:K16"/>
    <mergeCell ref="L16:P16"/>
    <mergeCell ref="Q16:U16"/>
    <mergeCell ref="BA16:BC16"/>
    <mergeCell ref="BD16:BH16"/>
    <mergeCell ref="B19:F19"/>
    <mergeCell ref="G19:K19"/>
    <mergeCell ref="L19:P19"/>
    <mergeCell ref="Q19:U19"/>
    <mergeCell ref="BA19:BC19"/>
    <mergeCell ref="BD19:BH19"/>
    <mergeCell ref="B18:F18"/>
    <mergeCell ref="G18:K18"/>
    <mergeCell ref="L18:P18"/>
    <mergeCell ref="Q18:U18"/>
    <mergeCell ref="BA18:BC18"/>
    <mergeCell ref="BD18:BH18"/>
    <mergeCell ref="B21:F21"/>
    <mergeCell ref="G21:K21"/>
    <mergeCell ref="L21:P21"/>
    <mergeCell ref="Q21:U21"/>
    <mergeCell ref="BA21:BC21"/>
    <mergeCell ref="BD21:BH21"/>
    <mergeCell ref="B20:F20"/>
    <mergeCell ref="G20:K20"/>
    <mergeCell ref="L20:P20"/>
    <mergeCell ref="Q20:U20"/>
    <mergeCell ref="BA20:BC20"/>
    <mergeCell ref="BD20:BH20"/>
    <mergeCell ref="B23:F23"/>
    <mergeCell ref="G23:K23"/>
    <mergeCell ref="L23:P23"/>
    <mergeCell ref="Q23:U23"/>
    <mergeCell ref="BA23:BC23"/>
    <mergeCell ref="BD23:BH23"/>
    <mergeCell ref="B22:F22"/>
    <mergeCell ref="G22:K22"/>
    <mergeCell ref="L22:P22"/>
    <mergeCell ref="Q22:U22"/>
    <mergeCell ref="BA22:BC22"/>
    <mergeCell ref="BD22:BH22"/>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G39:I39"/>
    <mergeCell ref="T39:V39"/>
    <mergeCell ref="Z39:AB39"/>
    <mergeCell ref="C26:N26"/>
    <mergeCell ref="O26:P26"/>
    <mergeCell ref="Q26:S26"/>
    <mergeCell ref="AB36:AD36"/>
    <mergeCell ref="M36:O36"/>
    <mergeCell ref="BA26:BC26"/>
    <mergeCell ref="Q36:R36"/>
  </mergeCells>
  <phoneticPr fontId="3"/>
  <dataValidations count="5">
    <dataValidation type="list" allowBlank="1" showInputMessage="1" showErrorMessage="1" sqref="G11:K25">
      <formula1>"生活支援提供責任者,生活支援員,その他"</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BP4:BX6">
      <formula1>"申請する,申請しない"</formula1>
    </dataValidation>
    <dataValidation type="list" allowBlank="1" showInputMessage="1" showErrorMessage="1" sqref="V10:AZ10">
      <formula1>"月,火,水,木,金,土,日"</formula1>
    </dataValidation>
  </dataValidations>
  <pageMargins left="0.11811023622047245" right="0.11811023622047245" top="0.74803149606299213" bottom="0.74803149606299213" header="0.31496062992125984" footer="0.31496062992125984"/>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41"/>
  <sheetViews>
    <sheetView view="pageBreakPreview" zoomScaleNormal="100" zoomScaleSheetLayoutView="100" workbookViewId="0"/>
  </sheetViews>
  <sheetFormatPr defaultColWidth="2.75" defaultRowHeight="18.75"/>
  <cols>
    <col min="1" max="1" width="4" customWidth="1"/>
    <col min="22" max="49" width="3.125" style="30" customWidth="1"/>
    <col min="50" max="52" width="3.125" customWidth="1"/>
    <col min="54" max="54" width="3.5" bestFit="1" customWidth="1"/>
  </cols>
  <sheetData>
    <row r="1" spans="1:77">
      <c r="A1" t="s">
        <v>86</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7" ht="21">
      <c r="B2" s="183" t="s">
        <v>33</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c r="BH2" s="183"/>
    </row>
    <row r="3" spans="1:77" ht="19.5" thickBot="1">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7" ht="19.5" thickBot="1">
      <c r="A4" s="13" t="s">
        <v>34</v>
      </c>
      <c r="B4" s="4"/>
      <c r="C4" s="4"/>
      <c r="D4" s="4"/>
      <c r="E4" s="184"/>
      <c r="F4" s="185"/>
      <c r="G4" s="185"/>
      <c r="H4" s="185"/>
      <c r="I4" s="185"/>
      <c r="J4" s="185"/>
      <c r="K4" s="185"/>
      <c r="L4" s="185"/>
      <c r="M4" s="185"/>
      <c r="N4" s="185"/>
      <c r="O4" s="185"/>
      <c r="P4" s="185"/>
      <c r="Q4" s="186"/>
      <c r="R4" s="88"/>
      <c r="S4" s="88"/>
      <c r="T4" s="4" t="s">
        <v>13</v>
      </c>
      <c r="U4" s="4"/>
      <c r="V4" s="14"/>
      <c r="W4" s="14"/>
      <c r="X4" s="184"/>
      <c r="Y4" s="186"/>
      <c r="Z4" s="187" t="s">
        <v>14</v>
      </c>
      <c r="AA4" s="188"/>
      <c r="AB4" s="184"/>
      <c r="AC4" s="186"/>
      <c r="AD4" s="14" t="s">
        <v>15</v>
      </c>
      <c r="AE4" s="14"/>
      <c r="AF4" s="14" t="s">
        <v>10</v>
      </c>
      <c r="AG4" s="14"/>
      <c r="AH4" s="14"/>
      <c r="AI4" s="14"/>
      <c r="AJ4" s="14"/>
      <c r="AK4" s="14"/>
      <c r="AL4" s="14"/>
      <c r="AM4" s="14"/>
      <c r="AN4" s="14"/>
      <c r="AO4" s="14"/>
      <c r="AP4" s="14"/>
      <c r="AQ4" s="14"/>
      <c r="AR4" s="14"/>
      <c r="AS4" s="14"/>
      <c r="AT4" s="189"/>
      <c r="AU4" s="190"/>
      <c r="AV4" s="191"/>
      <c r="AW4" s="14" t="s">
        <v>0</v>
      </c>
      <c r="AX4" s="4"/>
      <c r="AY4" s="4"/>
      <c r="AZ4" s="4"/>
      <c r="BA4" s="4"/>
      <c r="BB4" s="9"/>
      <c r="BC4" s="9"/>
      <c r="BD4" s="88"/>
      <c r="BE4" s="88"/>
      <c r="BF4" s="88"/>
      <c r="BG4" s="9"/>
      <c r="BH4" s="9"/>
      <c r="BI4" s="4"/>
      <c r="BJ4" s="9"/>
      <c r="BK4" s="9"/>
      <c r="BL4" s="4"/>
      <c r="BM4" s="4"/>
      <c r="BN4" s="4"/>
      <c r="BO4" s="4"/>
      <c r="BP4" s="88"/>
      <c r="BQ4" s="88"/>
      <c r="BR4" s="88"/>
      <c r="BS4" s="88"/>
      <c r="BT4" s="88"/>
      <c r="BU4" s="88"/>
      <c r="BV4" s="88"/>
      <c r="BW4" s="88"/>
      <c r="BX4" s="88"/>
      <c r="BY4" s="4"/>
    </row>
    <row r="5" spans="1:77" ht="9" customHeight="1" thickBot="1">
      <c r="A5" s="13"/>
      <c r="B5" s="4"/>
      <c r="C5" s="4"/>
      <c r="D5" s="4"/>
      <c r="E5" s="4"/>
      <c r="F5" s="4"/>
      <c r="G5" s="88"/>
      <c r="H5" s="88"/>
      <c r="I5" s="29"/>
      <c r="J5" s="29"/>
      <c r="K5" s="29"/>
      <c r="L5" s="29"/>
      <c r="M5" s="29"/>
      <c r="N5" s="29"/>
      <c r="O5" s="29"/>
      <c r="P5" s="29"/>
      <c r="Q5" s="29"/>
      <c r="R5" s="29"/>
      <c r="S5" s="13"/>
      <c r="T5" s="4"/>
      <c r="U5" s="4"/>
      <c r="V5" s="14"/>
      <c r="W5" s="14"/>
      <c r="X5" s="88"/>
      <c r="Y5" s="88"/>
      <c r="Z5" s="88"/>
      <c r="AA5" s="88"/>
      <c r="AB5" s="88"/>
      <c r="AC5" s="88"/>
      <c r="AD5" s="14"/>
      <c r="AE5" s="14"/>
      <c r="AF5" s="14"/>
      <c r="AG5" s="14"/>
      <c r="AH5" s="14"/>
      <c r="AI5" s="14"/>
      <c r="AJ5" s="14"/>
      <c r="AK5" s="14"/>
      <c r="AL5" s="14"/>
      <c r="AM5" s="14"/>
      <c r="AN5" s="14"/>
      <c r="AO5" s="14"/>
      <c r="AP5" s="14"/>
      <c r="AQ5" s="14"/>
      <c r="AR5" s="14"/>
      <c r="AS5" s="14"/>
      <c r="AT5" s="88"/>
      <c r="AU5" s="88"/>
      <c r="AV5" s="88"/>
      <c r="AW5" s="14"/>
      <c r="AX5" s="4"/>
      <c r="AY5" s="4"/>
      <c r="AZ5" s="4"/>
      <c r="BA5" s="4"/>
      <c r="BB5" s="9"/>
      <c r="BC5" s="9"/>
      <c r="BD5" s="88"/>
      <c r="BE5" s="88"/>
      <c r="BF5" s="88"/>
      <c r="BG5" s="9"/>
      <c r="BH5" s="9"/>
      <c r="BI5" s="4"/>
      <c r="BJ5" s="9"/>
      <c r="BK5" s="9"/>
      <c r="BL5" s="4"/>
      <c r="BM5" s="4"/>
      <c r="BN5" s="4"/>
      <c r="BO5" s="4"/>
      <c r="BP5" s="88"/>
      <c r="BQ5" s="88"/>
      <c r="BR5" s="88"/>
      <c r="BS5" s="88"/>
      <c r="BT5" s="88"/>
      <c r="BU5" s="88"/>
      <c r="BV5" s="88"/>
      <c r="BW5" s="88"/>
      <c r="BX5" s="88"/>
      <c r="BY5" s="4"/>
    </row>
    <row r="6" spans="1:77" ht="19.5" thickBot="1">
      <c r="A6" s="13" t="s">
        <v>29</v>
      </c>
      <c r="B6" s="14"/>
      <c r="C6" s="14"/>
      <c r="D6" s="184"/>
      <c r="E6" s="186"/>
      <c r="F6" s="14" t="s">
        <v>30</v>
      </c>
      <c r="G6" s="184"/>
      <c r="H6" s="186"/>
      <c r="I6" s="9" t="s">
        <v>35</v>
      </c>
      <c r="J6" s="29"/>
      <c r="K6" s="29"/>
      <c r="L6" s="29"/>
      <c r="M6" s="29"/>
      <c r="N6" s="29"/>
      <c r="O6" s="29"/>
      <c r="P6" s="29"/>
      <c r="Q6" s="29"/>
      <c r="R6" s="29"/>
      <c r="S6" s="13"/>
      <c r="T6" s="4"/>
      <c r="U6" s="4"/>
      <c r="V6" s="14"/>
      <c r="W6" s="14"/>
      <c r="X6" s="88"/>
      <c r="Y6" s="88"/>
      <c r="Z6" s="88"/>
      <c r="AA6" s="88"/>
      <c r="AB6" s="88"/>
      <c r="AC6" s="88"/>
      <c r="AD6" s="14"/>
      <c r="AE6" s="14"/>
      <c r="AF6" s="14" t="s">
        <v>28</v>
      </c>
      <c r="AG6" s="14"/>
      <c r="AH6" s="14"/>
      <c r="AI6" s="14"/>
      <c r="AJ6" s="14"/>
      <c r="AK6" s="14"/>
      <c r="AL6" s="14"/>
      <c r="AM6" s="14"/>
      <c r="AN6" s="14"/>
      <c r="AO6" s="14"/>
      <c r="AP6" s="14"/>
      <c r="AQ6" s="14"/>
      <c r="AR6" s="14"/>
      <c r="AS6" s="14"/>
      <c r="AT6" s="88"/>
      <c r="AU6" s="88"/>
      <c r="AV6" s="88"/>
      <c r="AW6" s="184"/>
      <c r="AX6" s="185"/>
      <c r="AY6" s="185"/>
      <c r="AZ6" s="185"/>
      <c r="BA6" s="185"/>
      <c r="BB6" s="185"/>
      <c r="BC6" s="185"/>
      <c r="BD6" s="185"/>
      <c r="BE6" s="185"/>
      <c r="BF6" s="186"/>
      <c r="BG6" s="9"/>
      <c r="BH6" s="9"/>
      <c r="BI6" s="4"/>
      <c r="BJ6" s="9"/>
      <c r="BK6" s="9"/>
      <c r="BL6" s="4"/>
      <c r="BM6" s="4"/>
      <c r="BN6" s="4"/>
      <c r="BO6" s="4"/>
      <c r="BP6" s="88"/>
      <c r="BQ6" s="88"/>
      <c r="BR6" s="88"/>
      <c r="BS6" s="88"/>
      <c r="BT6" s="88"/>
      <c r="BU6" s="88"/>
      <c r="BV6" s="88"/>
      <c r="BW6" s="88"/>
      <c r="BX6" s="88"/>
      <c r="BY6" s="4"/>
    </row>
    <row r="7" spans="1:77" ht="10.5" customHeight="1" thickBot="1">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7" ht="18.75" customHeight="1">
      <c r="B8" s="174" t="s">
        <v>1</v>
      </c>
      <c r="C8" s="160"/>
      <c r="D8" s="160"/>
      <c r="E8" s="160"/>
      <c r="F8" s="161"/>
      <c r="G8" s="177" t="s">
        <v>18</v>
      </c>
      <c r="H8" s="149"/>
      <c r="I8" s="149"/>
      <c r="J8" s="149"/>
      <c r="K8" s="149"/>
      <c r="L8" s="149" t="s">
        <v>2</v>
      </c>
      <c r="M8" s="149"/>
      <c r="N8" s="149"/>
      <c r="O8" s="149"/>
      <c r="P8" s="149"/>
      <c r="Q8" s="149" t="s">
        <v>3</v>
      </c>
      <c r="R8" s="149"/>
      <c r="S8" s="149"/>
      <c r="T8" s="149"/>
      <c r="U8" s="150"/>
      <c r="V8" s="177" t="s">
        <v>4</v>
      </c>
      <c r="W8" s="149"/>
      <c r="X8" s="149"/>
      <c r="Y8" s="149"/>
      <c r="Z8" s="149"/>
      <c r="AA8" s="149"/>
      <c r="AB8" s="182"/>
      <c r="AC8" s="148" t="s">
        <v>5</v>
      </c>
      <c r="AD8" s="149"/>
      <c r="AE8" s="149"/>
      <c r="AF8" s="149"/>
      <c r="AG8" s="149"/>
      <c r="AH8" s="149"/>
      <c r="AI8" s="150"/>
      <c r="AJ8" s="177" t="s">
        <v>6</v>
      </c>
      <c r="AK8" s="149"/>
      <c r="AL8" s="149"/>
      <c r="AM8" s="149"/>
      <c r="AN8" s="149"/>
      <c r="AO8" s="149"/>
      <c r="AP8" s="182"/>
      <c r="AQ8" s="148" t="s">
        <v>7</v>
      </c>
      <c r="AR8" s="149"/>
      <c r="AS8" s="149"/>
      <c r="AT8" s="149"/>
      <c r="AU8" s="149"/>
      <c r="AV8" s="149"/>
      <c r="AW8" s="150"/>
      <c r="AX8" s="151"/>
      <c r="AY8" s="152"/>
      <c r="AZ8" s="153"/>
      <c r="BA8" s="154" t="s">
        <v>12</v>
      </c>
      <c r="BB8" s="149"/>
      <c r="BC8" s="149"/>
      <c r="BD8" s="159" t="s">
        <v>8</v>
      </c>
      <c r="BE8" s="160"/>
      <c r="BF8" s="160"/>
      <c r="BG8" s="160"/>
      <c r="BH8" s="161"/>
    </row>
    <row r="9" spans="1:77">
      <c r="B9" s="175"/>
      <c r="C9" s="163"/>
      <c r="D9" s="163"/>
      <c r="E9" s="163"/>
      <c r="F9" s="164"/>
      <c r="G9" s="178"/>
      <c r="H9" s="156"/>
      <c r="I9" s="156"/>
      <c r="J9" s="156"/>
      <c r="K9" s="156"/>
      <c r="L9" s="156"/>
      <c r="M9" s="156"/>
      <c r="N9" s="156"/>
      <c r="O9" s="156"/>
      <c r="P9" s="156"/>
      <c r="Q9" s="156"/>
      <c r="R9" s="156"/>
      <c r="S9" s="156"/>
      <c r="T9" s="156"/>
      <c r="U9" s="180"/>
      <c r="V9" s="91">
        <v>1</v>
      </c>
      <c r="W9" s="90">
        <v>2</v>
      </c>
      <c r="X9" s="90">
        <v>3</v>
      </c>
      <c r="Y9" s="90">
        <v>4</v>
      </c>
      <c r="Z9" s="90">
        <v>5</v>
      </c>
      <c r="AA9" s="90">
        <v>6</v>
      </c>
      <c r="AB9" s="36">
        <v>7</v>
      </c>
      <c r="AC9" s="89">
        <v>8</v>
      </c>
      <c r="AD9" s="90">
        <v>9</v>
      </c>
      <c r="AE9" s="90">
        <v>10</v>
      </c>
      <c r="AF9" s="90">
        <v>11</v>
      </c>
      <c r="AG9" s="90">
        <v>12</v>
      </c>
      <c r="AH9" s="90">
        <v>13</v>
      </c>
      <c r="AI9" s="92">
        <v>14</v>
      </c>
      <c r="AJ9" s="91">
        <v>15</v>
      </c>
      <c r="AK9" s="90">
        <v>16</v>
      </c>
      <c r="AL9" s="90">
        <v>17</v>
      </c>
      <c r="AM9" s="90">
        <v>18</v>
      </c>
      <c r="AN9" s="90">
        <v>19</v>
      </c>
      <c r="AO9" s="90">
        <v>20</v>
      </c>
      <c r="AP9" s="36">
        <v>21</v>
      </c>
      <c r="AQ9" s="89">
        <v>22</v>
      </c>
      <c r="AR9" s="90">
        <v>23</v>
      </c>
      <c r="AS9" s="90">
        <v>24</v>
      </c>
      <c r="AT9" s="90">
        <v>25</v>
      </c>
      <c r="AU9" s="90">
        <v>26</v>
      </c>
      <c r="AV9" s="90">
        <v>27</v>
      </c>
      <c r="AW9" s="92">
        <v>28</v>
      </c>
      <c r="AX9" s="37">
        <v>29</v>
      </c>
      <c r="AY9" s="38">
        <v>30</v>
      </c>
      <c r="AZ9" s="5">
        <v>31</v>
      </c>
      <c r="BA9" s="155"/>
      <c r="BB9" s="156"/>
      <c r="BC9" s="156"/>
      <c r="BD9" s="162"/>
      <c r="BE9" s="163"/>
      <c r="BF9" s="163"/>
      <c r="BG9" s="163"/>
      <c r="BH9" s="164"/>
    </row>
    <row r="10" spans="1:77" ht="19.5" thickBot="1">
      <c r="B10" s="176"/>
      <c r="C10" s="166"/>
      <c r="D10" s="166"/>
      <c r="E10" s="166"/>
      <c r="F10" s="167"/>
      <c r="G10" s="179"/>
      <c r="H10" s="158"/>
      <c r="I10" s="158"/>
      <c r="J10" s="158"/>
      <c r="K10" s="158"/>
      <c r="L10" s="158"/>
      <c r="M10" s="158"/>
      <c r="N10" s="158"/>
      <c r="O10" s="158"/>
      <c r="P10" s="158"/>
      <c r="Q10" s="158"/>
      <c r="R10" s="158"/>
      <c r="S10" s="158"/>
      <c r="T10" s="158"/>
      <c r="U10" s="181"/>
      <c r="V10" s="43" t="s">
        <v>53</v>
      </c>
      <c r="W10" s="44" t="s">
        <v>56</v>
      </c>
      <c r="X10" s="44" t="s">
        <v>57</v>
      </c>
      <c r="Y10" s="44" t="s">
        <v>58</v>
      </c>
      <c r="Z10" s="44" t="s">
        <v>59</v>
      </c>
      <c r="AA10" s="44" t="s">
        <v>60</v>
      </c>
      <c r="AB10" s="45" t="s">
        <v>61</v>
      </c>
      <c r="AC10" s="46" t="s">
        <v>53</v>
      </c>
      <c r="AD10" s="44" t="s">
        <v>56</v>
      </c>
      <c r="AE10" s="44" t="s">
        <v>57</v>
      </c>
      <c r="AF10" s="44" t="s">
        <v>58</v>
      </c>
      <c r="AG10" s="44" t="s">
        <v>59</v>
      </c>
      <c r="AH10" s="44" t="s">
        <v>60</v>
      </c>
      <c r="AI10" s="47" t="s">
        <v>61</v>
      </c>
      <c r="AJ10" s="43" t="s">
        <v>53</v>
      </c>
      <c r="AK10" s="44" t="s">
        <v>56</v>
      </c>
      <c r="AL10" s="44" t="s">
        <v>57</v>
      </c>
      <c r="AM10" s="44" t="s">
        <v>58</v>
      </c>
      <c r="AN10" s="44" t="s">
        <v>59</v>
      </c>
      <c r="AO10" s="44" t="s">
        <v>60</v>
      </c>
      <c r="AP10" s="45" t="s">
        <v>61</v>
      </c>
      <c r="AQ10" s="46" t="s">
        <v>53</v>
      </c>
      <c r="AR10" s="44" t="s">
        <v>56</v>
      </c>
      <c r="AS10" s="44" t="s">
        <v>57</v>
      </c>
      <c r="AT10" s="44" t="s">
        <v>58</v>
      </c>
      <c r="AU10" s="44" t="s">
        <v>59</v>
      </c>
      <c r="AV10" s="44" t="s">
        <v>60</v>
      </c>
      <c r="AW10" s="47" t="s">
        <v>61</v>
      </c>
      <c r="AX10" s="52" t="s">
        <v>53</v>
      </c>
      <c r="AY10" s="50" t="s">
        <v>56</v>
      </c>
      <c r="AZ10" s="51" t="s">
        <v>57</v>
      </c>
      <c r="BA10" s="157"/>
      <c r="BB10" s="158"/>
      <c r="BC10" s="158"/>
      <c r="BD10" s="165"/>
      <c r="BE10" s="166"/>
      <c r="BF10" s="166"/>
      <c r="BG10" s="166"/>
      <c r="BH10" s="167"/>
    </row>
    <row r="11" spans="1:77">
      <c r="A11" s="61">
        <v>1</v>
      </c>
      <c r="B11" s="168"/>
      <c r="C11" s="169"/>
      <c r="D11" s="169"/>
      <c r="E11" s="169"/>
      <c r="F11" s="170"/>
      <c r="G11" s="139"/>
      <c r="H11" s="140"/>
      <c r="I11" s="140"/>
      <c r="J11" s="140"/>
      <c r="K11" s="140"/>
      <c r="L11" s="140"/>
      <c r="M11" s="140"/>
      <c r="N11" s="140"/>
      <c r="O11" s="140"/>
      <c r="P11" s="140"/>
      <c r="Q11" s="141"/>
      <c r="R11" s="142"/>
      <c r="S11" s="142"/>
      <c r="T11" s="142"/>
      <c r="U11" s="142"/>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124">
        <f>SUM(V11:AW11)</f>
        <v>0</v>
      </c>
      <c r="BB11" s="124"/>
      <c r="BC11" s="125"/>
      <c r="BD11" s="171"/>
      <c r="BE11" s="172"/>
      <c r="BF11" s="172"/>
      <c r="BG11" s="172"/>
      <c r="BH11" s="173"/>
    </row>
    <row r="12" spans="1:77">
      <c r="A12" s="61">
        <v>2</v>
      </c>
      <c r="B12" s="117"/>
      <c r="C12" s="118"/>
      <c r="D12" s="118"/>
      <c r="E12" s="118"/>
      <c r="F12" s="119"/>
      <c r="G12" s="143"/>
      <c r="H12" s="144"/>
      <c r="I12" s="144"/>
      <c r="J12" s="144"/>
      <c r="K12" s="144"/>
      <c r="L12" s="144"/>
      <c r="M12" s="144"/>
      <c r="N12" s="144"/>
      <c r="O12" s="144"/>
      <c r="P12" s="144"/>
      <c r="Q12" s="144"/>
      <c r="R12" s="144"/>
      <c r="S12" s="144"/>
      <c r="T12" s="144"/>
      <c r="U12" s="123"/>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124">
        <f>SUM(V12:AW12)</f>
        <v>0</v>
      </c>
      <c r="BB12" s="124"/>
      <c r="BC12" s="125"/>
      <c r="BD12" s="129"/>
      <c r="BE12" s="130"/>
      <c r="BF12" s="130"/>
      <c r="BG12" s="130"/>
      <c r="BH12" s="131"/>
    </row>
    <row r="13" spans="1:77">
      <c r="A13" s="61">
        <v>3</v>
      </c>
      <c r="B13" s="117"/>
      <c r="C13" s="118"/>
      <c r="D13" s="118"/>
      <c r="E13" s="118"/>
      <c r="F13" s="119"/>
      <c r="G13" s="143"/>
      <c r="H13" s="144"/>
      <c r="I13" s="144"/>
      <c r="J13" s="144"/>
      <c r="K13" s="144"/>
      <c r="L13" s="144"/>
      <c r="M13" s="144"/>
      <c r="N13" s="144"/>
      <c r="O13" s="144"/>
      <c r="P13" s="144"/>
      <c r="Q13" s="144"/>
      <c r="R13" s="144"/>
      <c r="S13" s="144"/>
      <c r="T13" s="144"/>
      <c r="U13" s="123"/>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124">
        <f>SUM(V13:AW13)</f>
        <v>0</v>
      </c>
      <c r="BB13" s="124"/>
      <c r="BC13" s="125"/>
      <c r="BD13" s="145"/>
      <c r="BE13" s="146"/>
      <c r="BF13" s="146"/>
      <c r="BG13" s="146"/>
      <c r="BH13" s="147"/>
    </row>
    <row r="14" spans="1:77">
      <c r="A14" s="61">
        <v>4</v>
      </c>
      <c r="B14" s="117"/>
      <c r="C14" s="118"/>
      <c r="D14" s="118"/>
      <c r="E14" s="118"/>
      <c r="F14" s="119"/>
      <c r="G14" s="143"/>
      <c r="H14" s="144"/>
      <c r="I14" s="144"/>
      <c r="J14" s="144"/>
      <c r="K14" s="144"/>
      <c r="L14" s="144"/>
      <c r="M14" s="144"/>
      <c r="N14" s="144"/>
      <c r="O14" s="144"/>
      <c r="P14" s="144"/>
      <c r="Q14" s="144"/>
      <c r="R14" s="144"/>
      <c r="S14" s="144"/>
      <c r="T14" s="144"/>
      <c r="U14" s="123"/>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124">
        <f>SUM(V14:AW14)</f>
        <v>0</v>
      </c>
      <c r="BB14" s="124"/>
      <c r="BC14" s="125"/>
      <c r="BD14" s="129"/>
      <c r="BE14" s="130"/>
      <c r="BF14" s="130"/>
      <c r="BG14" s="130"/>
      <c r="BH14" s="131"/>
    </row>
    <row r="15" spans="1:77">
      <c r="A15" s="61">
        <v>5</v>
      </c>
      <c r="B15" s="117"/>
      <c r="C15" s="118"/>
      <c r="D15" s="118"/>
      <c r="E15" s="118"/>
      <c r="F15" s="119"/>
      <c r="G15" s="143"/>
      <c r="H15" s="144"/>
      <c r="I15" s="144"/>
      <c r="J15" s="144"/>
      <c r="K15" s="144"/>
      <c r="L15" s="144"/>
      <c r="M15" s="144"/>
      <c r="N15" s="144"/>
      <c r="O15" s="144"/>
      <c r="P15" s="144"/>
      <c r="Q15" s="144"/>
      <c r="R15" s="144"/>
      <c r="S15" s="144"/>
      <c r="T15" s="144"/>
      <c r="U15" s="123"/>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124">
        <f>SUM(V15:AW15)</f>
        <v>0</v>
      </c>
      <c r="BB15" s="124"/>
      <c r="BC15" s="125"/>
      <c r="BD15" s="129"/>
      <c r="BE15" s="130"/>
      <c r="BF15" s="130"/>
      <c r="BG15" s="130"/>
      <c r="BH15" s="131"/>
    </row>
    <row r="16" spans="1:77">
      <c r="A16" s="61">
        <v>6</v>
      </c>
      <c r="B16" s="117"/>
      <c r="C16" s="118"/>
      <c r="D16" s="118"/>
      <c r="E16" s="118"/>
      <c r="F16" s="119"/>
      <c r="G16" s="139"/>
      <c r="H16" s="140"/>
      <c r="I16" s="140"/>
      <c r="J16" s="140"/>
      <c r="K16" s="140"/>
      <c r="L16" s="140"/>
      <c r="M16" s="140"/>
      <c r="N16" s="140"/>
      <c r="O16" s="140"/>
      <c r="P16" s="140"/>
      <c r="Q16" s="141"/>
      <c r="R16" s="142"/>
      <c r="S16" s="142"/>
      <c r="T16" s="142"/>
      <c r="U16" s="142"/>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124">
        <f t="shared" ref="BA16:BA24" si="0">SUM(V16:AW16)</f>
        <v>0</v>
      </c>
      <c r="BB16" s="124"/>
      <c r="BC16" s="125"/>
      <c r="BD16" s="136"/>
      <c r="BE16" s="137"/>
      <c r="BF16" s="137"/>
      <c r="BG16" s="137"/>
      <c r="BH16" s="138"/>
    </row>
    <row r="17" spans="1:60">
      <c r="A17" s="61">
        <v>7</v>
      </c>
      <c r="B17" s="117"/>
      <c r="C17" s="118"/>
      <c r="D17" s="118"/>
      <c r="E17" s="118"/>
      <c r="F17" s="119"/>
      <c r="G17" s="120"/>
      <c r="H17" s="121"/>
      <c r="I17" s="121"/>
      <c r="J17" s="121"/>
      <c r="K17" s="122"/>
      <c r="L17" s="123"/>
      <c r="M17" s="121"/>
      <c r="N17" s="121"/>
      <c r="O17" s="121"/>
      <c r="P17" s="122"/>
      <c r="Q17" s="123"/>
      <c r="R17" s="121"/>
      <c r="S17" s="121"/>
      <c r="T17" s="121"/>
      <c r="U17" s="122"/>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35">
        <f t="shared" si="0"/>
        <v>0</v>
      </c>
      <c r="BB17" s="124"/>
      <c r="BC17" s="125"/>
      <c r="BD17" s="136"/>
      <c r="BE17" s="137"/>
      <c r="BF17" s="137"/>
      <c r="BG17" s="137"/>
      <c r="BH17" s="138"/>
    </row>
    <row r="18" spans="1:60">
      <c r="A18" s="61">
        <v>8</v>
      </c>
      <c r="B18" s="117"/>
      <c r="C18" s="118"/>
      <c r="D18" s="118"/>
      <c r="E18" s="118"/>
      <c r="F18" s="119"/>
      <c r="G18" s="120"/>
      <c r="H18" s="121"/>
      <c r="I18" s="121"/>
      <c r="J18" s="121"/>
      <c r="K18" s="122"/>
      <c r="L18" s="123"/>
      <c r="M18" s="121"/>
      <c r="N18" s="121"/>
      <c r="O18" s="121"/>
      <c r="P18" s="122"/>
      <c r="Q18" s="123"/>
      <c r="R18" s="121"/>
      <c r="S18" s="121"/>
      <c r="T18" s="121"/>
      <c r="U18" s="122"/>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35">
        <f t="shared" si="0"/>
        <v>0</v>
      </c>
      <c r="BB18" s="124"/>
      <c r="BC18" s="125"/>
      <c r="BD18" s="129"/>
      <c r="BE18" s="130"/>
      <c r="BF18" s="130"/>
      <c r="BG18" s="130"/>
      <c r="BH18" s="131"/>
    </row>
    <row r="19" spans="1:60">
      <c r="A19" s="61">
        <v>9</v>
      </c>
      <c r="B19" s="117"/>
      <c r="C19" s="118"/>
      <c r="D19" s="118"/>
      <c r="E19" s="118"/>
      <c r="F19" s="119"/>
      <c r="G19" s="120"/>
      <c r="H19" s="121"/>
      <c r="I19" s="121"/>
      <c r="J19" s="121"/>
      <c r="K19" s="122"/>
      <c r="L19" s="123"/>
      <c r="M19" s="121"/>
      <c r="N19" s="121"/>
      <c r="O19" s="121"/>
      <c r="P19" s="122"/>
      <c r="Q19" s="123"/>
      <c r="R19" s="121"/>
      <c r="S19" s="121"/>
      <c r="T19" s="121"/>
      <c r="U19" s="122"/>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76"/>
      <c r="AY19" s="76"/>
      <c r="AZ19" s="39"/>
      <c r="BA19" s="135">
        <f t="shared" si="0"/>
        <v>0</v>
      </c>
      <c r="BB19" s="124"/>
      <c r="BC19" s="125"/>
      <c r="BD19" s="129"/>
      <c r="BE19" s="130"/>
      <c r="BF19" s="130"/>
      <c r="BG19" s="130"/>
      <c r="BH19" s="131"/>
    </row>
    <row r="20" spans="1:60">
      <c r="A20" s="61">
        <v>10</v>
      </c>
      <c r="B20" s="117"/>
      <c r="C20" s="118"/>
      <c r="D20" s="118"/>
      <c r="E20" s="118"/>
      <c r="F20" s="119"/>
      <c r="G20" s="120"/>
      <c r="H20" s="121"/>
      <c r="I20" s="121"/>
      <c r="J20" s="121"/>
      <c r="K20" s="122"/>
      <c r="L20" s="123"/>
      <c r="M20" s="121"/>
      <c r="N20" s="121"/>
      <c r="O20" s="121"/>
      <c r="P20" s="122"/>
      <c r="Q20" s="123"/>
      <c r="R20" s="121"/>
      <c r="S20" s="121"/>
      <c r="T20" s="121"/>
      <c r="U20" s="122"/>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35">
        <f t="shared" si="0"/>
        <v>0</v>
      </c>
      <c r="BB20" s="124"/>
      <c r="BC20" s="125"/>
      <c r="BD20" s="129"/>
      <c r="BE20" s="130"/>
      <c r="BF20" s="130"/>
      <c r="BG20" s="130"/>
      <c r="BH20" s="131"/>
    </row>
    <row r="21" spans="1:60">
      <c r="A21" s="61">
        <v>11</v>
      </c>
      <c r="B21" s="117"/>
      <c r="C21" s="118"/>
      <c r="D21" s="118"/>
      <c r="E21" s="118"/>
      <c r="F21" s="119"/>
      <c r="G21" s="120"/>
      <c r="H21" s="121"/>
      <c r="I21" s="121"/>
      <c r="J21" s="121"/>
      <c r="K21" s="122"/>
      <c r="L21" s="123"/>
      <c r="M21" s="121"/>
      <c r="N21" s="121"/>
      <c r="O21" s="121"/>
      <c r="P21" s="122"/>
      <c r="Q21" s="123"/>
      <c r="R21" s="121"/>
      <c r="S21" s="121"/>
      <c r="T21" s="121"/>
      <c r="U21" s="122"/>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35">
        <f t="shared" si="0"/>
        <v>0</v>
      </c>
      <c r="BB21" s="124"/>
      <c r="BC21" s="125"/>
      <c r="BD21" s="129"/>
      <c r="BE21" s="130"/>
      <c r="BF21" s="130"/>
      <c r="BG21" s="130"/>
      <c r="BH21" s="131"/>
    </row>
    <row r="22" spans="1:60">
      <c r="A22" s="61">
        <v>12</v>
      </c>
      <c r="B22" s="117"/>
      <c r="C22" s="118"/>
      <c r="D22" s="118"/>
      <c r="E22" s="118"/>
      <c r="F22" s="119"/>
      <c r="G22" s="120"/>
      <c r="H22" s="121"/>
      <c r="I22" s="121"/>
      <c r="J22" s="121"/>
      <c r="K22" s="122"/>
      <c r="L22" s="123"/>
      <c r="M22" s="121"/>
      <c r="N22" s="121"/>
      <c r="O22" s="121"/>
      <c r="P22" s="122"/>
      <c r="Q22" s="123"/>
      <c r="R22" s="121"/>
      <c r="S22" s="121"/>
      <c r="T22" s="121"/>
      <c r="U22" s="122"/>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124">
        <f t="shared" si="0"/>
        <v>0</v>
      </c>
      <c r="BB22" s="124"/>
      <c r="BC22" s="125"/>
      <c r="BD22" s="129"/>
      <c r="BE22" s="130"/>
      <c r="BF22" s="130"/>
      <c r="BG22" s="130"/>
      <c r="BH22" s="131"/>
    </row>
    <row r="23" spans="1:60">
      <c r="A23" s="61">
        <v>13</v>
      </c>
      <c r="B23" s="117"/>
      <c r="C23" s="118"/>
      <c r="D23" s="118"/>
      <c r="E23" s="118"/>
      <c r="F23" s="119"/>
      <c r="G23" s="120"/>
      <c r="H23" s="121"/>
      <c r="I23" s="121"/>
      <c r="J23" s="121"/>
      <c r="K23" s="122"/>
      <c r="L23" s="123"/>
      <c r="M23" s="121"/>
      <c r="N23" s="121"/>
      <c r="O23" s="121"/>
      <c r="P23" s="122"/>
      <c r="Q23" s="123"/>
      <c r="R23" s="121"/>
      <c r="S23" s="121"/>
      <c r="T23" s="121"/>
      <c r="U23" s="122"/>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124">
        <f t="shared" si="0"/>
        <v>0</v>
      </c>
      <c r="BB23" s="124"/>
      <c r="BC23" s="125"/>
      <c r="BD23" s="132"/>
      <c r="BE23" s="133"/>
      <c r="BF23" s="133"/>
      <c r="BG23" s="133"/>
      <c r="BH23" s="134"/>
    </row>
    <row r="24" spans="1:60">
      <c r="A24" s="61">
        <v>14</v>
      </c>
      <c r="B24" s="117"/>
      <c r="C24" s="118"/>
      <c r="D24" s="118"/>
      <c r="E24" s="118"/>
      <c r="F24" s="119"/>
      <c r="G24" s="120"/>
      <c r="H24" s="121"/>
      <c r="I24" s="121"/>
      <c r="J24" s="121"/>
      <c r="K24" s="122"/>
      <c r="L24" s="123"/>
      <c r="M24" s="121"/>
      <c r="N24" s="121"/>
      <c r="O24" s="121"/>
      <c r="P24" s="122"/>
      <c r="Q24" s="123"/>
      <c r="R24" s="121"/>
      <c r="S24" s="121"/>
      <c r="T24" s="121"/>
      <c r="U24" s="122"/>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124">
        <f t="shared" si="0"/>
        <v>0</v>
      </c>
      <c r="BB24" s="124"/>
      <c r="BC24" s="125"/>
      <c r="BD24" s="129"/>
      <c r="BE24" s="130"/>
      <c r="BF24" s="130"/>
      <c r="BG24" s="130"/>
      <c r="BH24" s="131"/>
    </row>
    <row r="25" spans="1:60" ht="19.5" thickBot="1">
      <c r="A25" s="61">
        <v>15</v>
      </c>
      <c r="B25" s="117"/>
      <c r="C25" s="118"/>
      <c r="D25" s="118"/>
      <c r="E25" s="118"/>
      <c r="F25" s="119"/>
      <c r="G25" s="120"/>
      <c r="H25" s="121"/>
      <c r="I25" s="121"/>
      <c r="J25" s="121"/>
      <c r="K25" s="122"/>
      <c r="L25" s="123"/>
      <c r="M25" s="121"/>
      <c r="N25" s="121"/>
      <c r="O25" s="121"/>
      <c r="P25" s="122"/>
      <c r="Q25" s="123"/>
      <c r="R25" s="121"/>
      <c r="S25" s="121"/>
      <c r="T25" s="121"/>
      <c r="U25" s="122"/>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124">
        <f>SUM(V25:AW25)</f>
        <v>0</v>
      </c>
      <c r="BB25" s="124"/>
      <c r="BC25" s="125"/>
      <c r="BD25" s="126"/>
      <c r="BE25" s="127"/>
      <c r="BF25" s="127"/>
      <c r="BG25" s="127"/>
      <c r="BH25" s="128"/>
    </row>
    <row r="26" spans="1:60" ht="19.5" thickBot="1">
      <c r="B26" s="55"/>
      <c r="C26" s="103" t="s">
        <v>24</v>
      </c>
      <c r="D26" s="103"/>
      <c r="E26" s="103"/>
      <c r="F26" s="103"/>
      <c r="G26" s="103"/>
      <c r="H26" s="103"/>
      <c r="I26" s="103"/>
      <c r="J26" s="103"/>
      <c r="K26" s="103"/>
      <c r="L26" s="103"/>
      <c r="M26" s="103"/>
      <c r="N26" s="103"/>
      <c r="O26" s="104" t="s">
        <v>26</v>
      </c>
      <c r="P26" s="104"/>
      <c r="Q26" s="105">
        <f>SUM(V26:AW26)</f>
        <v>0</v>
      </c>
      <c r="R26" s="106"/>
      <c r="S26" s="106"/>
      <c r="T26" s="72" t="s">
        <v>25</v>
      </c>
      <c r="U26" s="72"/>
      <c r="V26" s="48">
        <f>SUMIF($B11:$B25,"生活支援員の業務",V11:V25)</f>
        <v>0</v>
      </c>
      <c r="W26" s="48">
        <f>SUMIF($B11:$B25,"生活支援員の業務",W11:W25)</f>
        <v>0</v>
      </c>
      <c r="X26" s="48">
        <f>SUMIF($B11:$B25,"生活支援員の業務",X11:X25)</f>
        <v>0</v>
      </c>
      <c r="Y26" s="48">
        <f t="shared" ref="Y26:AZ26" si="1">SUMIF($B11:$B25,"生活支援員の業務",Y11:Y25)</f>
        <v>0</v>
      </c>
      <c r="Z26" s="48">
        <f>SUMIF($B11:$B25,"生活支援員の業務",Z11:Z25)</f>
        <v>0</v>
      </c>
      <c r="AA26" s="48">
        <f>SUMIF($B11:$B25,"生活支援員の業務",AA11:AA25)</f>
        <v>0</v>
      </c>
      <c r="AB26" s="48">
        <f>SUMIF($B11:$B25,"生活支援員の業務",AB11:AB25)</f>
        <v>0</v>
      </c>
      <c r="AC26" s="48">
        <f>SUMIF($B11:$B25,"生活支援員の業務",AC11:AC25)</f>
        <v>0</v>
      </c>
      <c r="AD26" s="48">
        <f>SUMIF($B11:$B25,"生活支援員の業務",AD11:AD25)</f>
        <v>0</v>
      </c>
      <c r="AE26" s="48">
        <f t="shared" si="1"/>
        <v>0</v>
      </c>
      <c r="AF26" s="48">
        <f t="shared" si="1"/>
        <v>0</v>
      </c>
      <c r="AG26" s="48">
        <f t="shared" si="1"/>
        <v>0</v>
      </c>
      <c r="AH26" s="48">
        <f t="shared" si="1"/>
        <v>0</v>
      </c>
      <c r="AI26" s="48">
        <f t="shared" si="1"/>
        <v>0</v>
      </c>
      <c r="AJ26" s="48">
        <f t="shared" si="1"/>
        <v>0</v>
      </c>
      <c r="AK26" s="48">
        <f t="shared" si="1"/>
        <v>0</v>
      </c>
      <c r="AL26" s="48">
        <f t="shared" si="1"/>
        <v>0</v>
      </c>
      <c r="AM26" s="48">
        <f t="shared" si="1"/>
        <v>0</v>
      </c>
      <c r="AN26" s="48">
        <f t="shared" si="1"/>
        <v>0</v>
      </c>
      <c r="AO26" s="48">
        <f t="shared" si="1"/>
        <v>0</v>
      </c>
      <c r="AP26" s="48">
        <f t="shared" si="1"/>
        <v>0</v>
      </c>
      <c r="AQ26" s="48">
        <f t="shared" si="1"/>
        <v>0</v>
      </c>
      <c r="AR26" s="48">
        <f t="shared" si="1"/>
        <v>0</v>
      </c>
      <c r="AS26" s="48">
        <f t="shared" si="1"/>
        <v>0</v>
      </c>
      <c r="AT26" s="48">
        <f t="shared" si="1"/>
        <v>0</v>
      </c>
      <c r="AU26" s="48">
        <f t="shared" si="1"/>
        <v>0</v>
      </c>
      <c r="AV26" s="48">
        <f t="shared" si="1"/>
        <v>0</v>
      </c>
      <c r="AW26" s="48">
        <f t="shared" si="1"/>
        <v>0</v>
      </c>
      <c r="AX26" s="35">
        <f t="shared" si="1"/>
        <v>0</v>
      </c>
      <c r="AY26" s="35">
        <f>SUMIF($B11:$B25,"生活支援員の業務",AY11:AY25)</f>
        <v>0</v>
      </c>
      <c r="AZ26" s="35">
        <f t="shared" si="1"/>
        <v>0</v>
      </c>
      <c r="BA26" s="110"/>
      <c r="BB26" s="111"/>
      <c r="BC26" s="112"/>
      <c r="BD26" s="110"/>
      <c r="BE26" s="111"/>
      <c r="BF26" s="111"/>
      <c r="BG26" s="111"/>
      <c r="BH26" s="115"/>
    </row>
    <row r="27" spans="1:60" ht="11.25" customHeight="1">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9.5" thickBot="1">
      <c r="B28" s="12" t="s">
        <v>20</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16" t="s">
        <v>22</v>
      </c>
      <c r="AG28" s="116"/>
      <c r="AH28" s="116"/>
      <c r="AI28" s="116"/>
      <c r="AJ28" s="116"/>
      <c r="AK28" s="116"/>
      <c r="AL28" s="116"/>
      <c r="AM28" s="116"/>
      <c r="AN28" s="116"/>
      <c r="AO28" s="116"/>
      <c r="AP28" s="17"/>
      <c r="AQ28" s="17"/>
      <c r="AR28" s="17"/>
      <c r="AS28" s="17"/>
      <c r="AT28" s="17"/>
      <c r="AU28" s="17"/>
      <c r="AV28" s="17"/>
      <c r="AW28" s="17"/>
      <c r="AX28" s="17"/>
      <c r="AY28" s="17"/>
      <c r="AZ28" s="17"/>
      <c r="BA28" s="18"/>
      <c r="BB28" s="18"/>
      <c r="BC28" s="18"/>
      <c r="BD28" s="18"/>
      <c r="BE28" s="18"/>
      <c r="BF28" s="18"/>
      <c r="BG28" s="18"/>
      <c r="BH28" s="18"/>
    </row>
    <row r="29" spans="1:60">
      <c r="B29" s="12" t="s">
        <v>21</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c r="B30" s="12" t="s">
        <v>16</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c r="B31" s="12" t="s">
        <v>17</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c r="B32" s="12" t="s">
        <v>36</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c r="B33" s="12" t="s">
        <v>19</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9.5" thickBot="1">
      <c r="A35" s="13" t="s">
        <v>77</v>
      </c>
      <c r="B35" s="13"/>
      <c r="C35" s="13"/>
      <c r="D35" s="13"/>
      <c r="E35" s="13"/>
      <c r="F35" s="13"/>
      <c r="G35" s="13"/>
      <c r="H35" s="13"/>
      <c r="I35" s="13"/>
      <c r="J35" s="13"/>
      <c r="K35" s="13"/>
      <c r="L35" s="13"/>
      <c r="M35" s="13"/>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9.5" thickBot="1">
      <c r="A36" s="77" t="s">
        <v>80</v>
      </c>
      <c r="B36" s="78"/>
      <c r="C36" s="78"/>
      <c r="D36" s="78"/>
      <c r="E36" s="78"/>
      <c r="F36" s="79"/>
      <c r="G36" s="80"/>
      <c r="H36" s="80"/>
      <c r="I36" s="80"/>
      <c r="J36" s="7"/>
      <c r="K36" s="79"/>
      <c r="L36" s="81"/>
      <c r="M36" s="95">
        <f>COUNTIFS(B11:F23,"生活支援員の業務",G11:K23,"生活支援*",L11:P23,"常勤*")</f>
        <v>0</v>
      </c>
      <c r="N36" s="96"/>
      <c r="O36" s="97"/>
      <c r="P36" s="82" t="s">
        <v>78</v>
      </c>
      <c r="Q36" s="113" t="str">
        <f>IF(M36&gt;AB36,"＞",IF(M36=AB36,"＝",IF(M36&lt;AB36,"＜","エラー")))</f>
        <v>＜</v>
      </c>
      <c r="R36" s="114"/>
      <c r="S36" s="83" t="s">
        <v>79</v>
      </c>
      <c r="T36" s="84"/>
      <c r="U36" s="85"/>
      <c r="V36" s="10"/>
      <c r="W36" s="10"/>
      <c r="X36" s="10"/>
      <c r="Y36" s="86"/>
      <c r="Z36" s="86"/>
      <c r="AA36" s="86"/>
      <c r="AB36" s="107">
        <f>IF(X4&lt;31,1,IF(X4&lt;61,2,IF(X4&lt;91,3,IF(X4&lt;121,4,IF(X4&lt;151,5,IF(X4&lt;181,6,"エラー"))))))</f>
        <v>1</v>
      </c>
      <c r="AC36" s="108"/>
      <c r="AD36" s="109"/>
      <c r="AE36" s="87" t="s">
        <v>78</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9.5" thickBot="1">
      <c r="A38" s="13" t="s">
        <v>32</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9.5" thickBot="1">
      <c r="A39" s="71" t="s">
        <v>31</v>
      </c>
      <c r="G39" s="95">
        <f>X4</f>
        <v>0</v>
      </c>
      <c r="H39" s="96"/>
      <c r="I39" s="97"/>
      <c r="J39" s="8" t="s">
        <v>9</v>
      </c>
      <c r="K39" s="4" t="s">
        <v>11</v>
      </c>
      <c r="L39" s="8"/>
      <c r="M39" s="8"/>
      <c r="N39" s="8"/>
      <c r="O39" s="8"/>
      <c r="S39" s="11"/>
      <c r="T39" s="98" t="e">
        <f>SUM(V26:AW26)/4/AT4</f>
        <v>#DIV/0!</v>
      </c>
      <c r="U39" s="99"/>
      <c r="V39" s="100"/>
      <c r="W39" s="11"/>
      <c r="X39" s="11" t="s">
        <v>27</v>
      </c>
      <c r="Y39" s="34"/>
      <c r="Z39" s="101" t="e">
        <f>G39/T39</f>
        <v>#DIV/0!</v>
      </c>
      <c r="AA39" s="102"/>
      <c r="AB39" s="102"/>
      <c r="AC39" s="93" t="s">
        <v>9</v>
      </c>
      <c r="AD39" s="94">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c r="A40" s="30"/>
      <c r="B40" s="30"/>
      <c r="C40" s="30"/>
      <c r="D40" s="30"/>
      <c r="V40"/>
      <c r="W40"/>
      <c r="X40"/>
      <c r="Y40"/>
      <c r="Z40"/>
      <c r="AA40"/>
      <c r="AB40"/>
      <c r="AC40"/>
      <c r="AD40"/>
      <c r="AE40"/>
    </row>
    <row r="41" spans="1:60">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formula1>"月,火,水,木,金,土,日"</formula1>
    </dataValidation>
    <dataValidation type="list" allowBlank="1" showInputMessage="1" showErrorMessage="1" sqref="BP4:BX6">
      <formula1>"申請する,申請しない"</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G11:K25">
      <formula1>"生活支援提供責任者,生活支援員,その他"</formula1>
    </dataValidation>
  </dataValidations>
  <pageMargins left="0.11811023622047245" right="0.11811023622047245" top="0.74803149606299213" bottom="0.74803149606299213" header="0.31496062992125984" footer="0.31496062992125984"/>
  <pageSetup paperSize="8"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入力用</vt:lpstr>
      <vt:lpstr>記入例!Print_Area</vt:lpstr>
      <vt:lpstr>入力用!Print_Area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奈良市役所</cp:lastModifiedBy>
  <cp:lastPrinted>2020-06-04T10:10:52Z</cp:lastPrinted>
  <dcterms:created xsi:type="dcterms:W3CDTF">2020-03-16T01:01:12Z</dcterms:created>
  <dcterms:modified xsi:type="dcterms:W3CDTF">2022-03-24T01:57:12Z</dcterms:modified>
</cp:coreProperties>
</file>