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6-11" sheetId="1" r:id="rId1"/>
  </sheets>
  <definedNames/>
  <calcPr fullCalcOnLoad="1"/>
</workbook>
</file>

<file path=xl/sharedStrings.xml><?xml version="1.0" encoding="utf-8"?>
<sst xmlns="http://schemas.openxmlformats.org/spreadsheetml/2006/main" count="99" uniqueCount="47">
  <si>
    <t>　この表は、学校基本調査(各年5月1日現在)の結果である。</t>
  </si>
  <si>
    <t>１６－１１    高 等 学 校 卒 業 者 の 卒 業 後 の 状 況</t>
  </si>
  <si>
    <t>(単位：人、％)</t>
  </si>
  <si>
    <t>区　　　　　分</t>
  </si>
  <si>
    <t>実 数</t>
  </si>
  <si>
    <t>割 合</t>
  </si>
  <si>
    <t>卒    業    者</t>
  </si>
  <si>
    <t>計</t>
  </si>
  <si>
    <t>男</t>
  </si>
  <si>
    <t>女</t>
  </si>
  <si>
    <t>総  進  学  者　　　　（A) ＋（B）</t>
  </si>
  <si>
    <t>(A)＋(B)</t>
  </si>
  <si>
    <t>大  　学　  等</t>
  </si>
  <si>
    <t>進  　学　  者</t>
  </si>
  <si>
    <t>(A)</t>
  </si>
  <si>
    <t>専修学校
（専門課程）
進 学 者</t>
  </si>
  <si>
    <t>専修学校
（一般課程）
等入学者</t>
  </si>
  <si>
    <t>(B)</t>
  </si>
  <si>
    <t xml:space="preserve">公共職業能
力開発施設
等入学者  </t>
  </si>
  <si>
    <t>就  職  者（C）</t>
  </si>
  <si>
    <t>上記以外のもの</t>
  </si>
  <si>
    <t>死  亡・不  詳</t>
  </si>
  <si>
    <t>(A),(B)のうち</t>
  </si>
  <si>
    <t>就職している者</t>
  </si>
  <si>
    <t>(D)</t>
  </si>
  <si>
    <t>総  就  職  者　　　　（C）＋（D）</t>
  </si>
  <si>
    <t>(C)＋(D)</t>
  </si>
  <si>
    <t>＊</t>
  </si>
  <si>
    <t>第一次産業</t>
  </si>
  <si>
    <t>産</t>
  </si>
  <si>
    <t>産　業</t>
  </si>
  <si>
    <t>第二次産業</t>
  </si>
  <si>
    <t>業</t>
  </si>
  <si>
    <t>第三次産業</t>
  </si>
  <si>
    <t xml:space="preserve"> </t>
  </si>
  <si>
    <t>上 記 以 外
の  も  の</t>
  </si>
  <si>
    <t>別</t>
  </si>
  <si>
    <t>＊ 県
外への
就職者
(再掲)</t>
  </si>
  <si>
    <t>第一次産業</t>
  </si>
  <si>
    <t>第二次産業</t>
  </si>
  <si>
    <t>第三次産業</t>
  </si>
  <si>
    <t>　　*割合：総就職者における構成比</t>
  </si>
  <si>
    <t>平 成 18年</t>
  </si>
  <si>
    <t>平 成 19年</t>
  </si>
  <si>
    <t>平 成 20 年</t>
  </si>
  <si>
    <t>平 成 21 年</t>
  </si>
  <si>
    <t>平 成 22 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</si>
</sst>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  <numFmt numFmtId="187" formatCode="#,##0_);[Red]\(#,##0\)"/>
    <numFmt numFmtId="188" formatCode="#,##0.0_);[Red]\(#,##0.0\)"/>
    <numFmt numFmtId="189" formatCode="0.0_);[Red]\(0.0\)"/>
  </numFmts>
  <fonts count="2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 applyBorder="0">
      <alignment/>
      <protection/>
    </xf>
    <xf numFmtId="0" fontId="18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0" fillId="0" borderId="0" xfId="60" applyFont="1" applyAlignment="1" applyProtection="1">
      <alignment horizontal="left" vertical="center" indent="2"/>
      <protection/>
    </xf>
    <xf numFmtId="0" fontId="22" fillId="0" borderId="0" xfId="60" applyFont="1" applyAlignment="1" applyProtection="1">
      <alignment vertical="center"/>
      <protection/>
    </xf>
    <xf numFmtId="0" fontId="22" fillId="0" borderId="0" xfId="60" applyFont="1" applyAlignment="1">
      <alignment vertical="center"/>
      <protection/>
    </xf>
    <xf numFmtId="0" fontId="22" fillId="0" borderId="10" xfId="60" applyFont="1" applyBorder="1" applyAlignment="1" applyProtection="1">
      <alignment horizontal="left" vertical="top"/>
      <protection/>
    </xf>
    <xf numFmtId="0" fontId="22" fillId="0" borderId="10" xfId="0" applyFont="1" applyBorder="1" applyAlignment="1">
      <alignment vertical="top"/>
    </xf>
    <xf numFmtId="0" fontId="22" fillId="0" borderId="10" xfId="60" applyFont="1" applyBorder="1" applyAlignment="1">
      <alignment vertical="top"/>
      <protection/>
    </xf>
    <xf numFmtId="0" fontId="22" fillId="0" borderId="0" xfId="60" applyFont="1" applyAlignment="1">
      <alignment horizontal="right" vertical="top"/>
      <protection/>
    </xf>
    <xf numFmtId="0" fontId="22" fillId="0" borderId="0" xfId="60" applyFont="1" applyAlignment="1">
      <alignment vertical="top"/>
      <protection/>
    </xf>
    <xf numFmtId="0" fontId="22" fillId="0" borderId="11" xfId="60" applyFont="1" applyBorder="1" applyAlignment="1" applyProtection="1">
      <alignment horizontal="center" vertical="center"/>
      <protection/>
    </xf>
    <xf numFmtId="0" fontId="22" fillId="0" borderId="12" xfId="60" applyFont="1" applyBorder="1" applyAlignment="1" applyProtection="1">
      <alignment horizontal="center" vertical="center"/>
      <protection/>
    </xf>
    <xf numFmtId="0" fontId="22" fillId="0" borderId="13" xfId="60" applyFont="1" applyBorder="1" applyAlignment="1" applyProtection="1">
      <alignment horizontal="center" vertical="center"/>
      <protection/>
    </xf>
    <xf numFmtId="0" fontId="22" fillId="0" borderId="14" xfId="60" applyFont="1" applyBorder="1" applyAlignment="1" applyProtection="1">
      <alignment horizontal="center" vertical="center"/>
      <protection/>
    </xf>
    <xf numFmtId="0" fontId="22" fillId="0" borderId="15" xfId="60" applyFont="1" applyBorder="1" applyAlignment="1" applyProtection="1">
      <alignment horizontal="center" vertical="center"/>
      <protection/>
    </xf>
    <xf numFmtId="0" fontId="22" fillId="0" borderId="16" xfId="60" applyFont="1" applyBorder="1" applyAlignment="1" applyProtection="1">
      <alignment horizontal="center" vertical="center"/>
      <protection/>
    </xf>
    <xf numFmtId="41" fontId="23" fillId="0" borderId="0" xfId="48" applyNumberFormat="1" applyFont="1" applyBorder="1" applyAlignment="1">
      <alignment horizontal="right" vertical="center"/>
    </xf>
    <xf numFmtId="186" fontId="23" fillId="0" borderId="0" xfId="48" applyNumberFormat="1" applyFont="1" applyBorder="1" applyAlignment="1">
      <alignment horizontal="right" vertical="center"/>
    </xf>
    <xf numFmtId="41" fontId="23" fillId="0" borderId="0" xfId="48" applyNumberFormat="1" applyFont="1" applyAlignment="1">
      <alignment horizontal="right" vertical="center"/>
    </xf>
    <xf numFmtId="0" fontId="22" fillId="0" borderId="0" xfId="60" applyFont="1" applyAlignment="1">
      <alignment horizontal="center" vertical="center"/>
      <protection/>
    </xf>
    <xf numFmtId="0" fontId="22" fillId="0" borderId="0" xfId="60" applyFont="1" applyBorder="1" applyAlignment="1" applyProtection="1">
      <alignment horizontal="center" vertical="center"/>
      <protection/>
    </xf>
    <xf numFmtId="0" fontId="22" fillId="0" borderId="17" xfId="60" applyFont="1" applyBorder="1" applyAlignment="1" applyProtection="1">
      <alignment horizontal="center" vertical="center"/>
      <protection/>
    </xf>
    <xf numFmtId="0" fontId="22" fillId="0" borderId="18" xfId="60" applyFont="1" applyBorder="1" applyAlignment="1" applyProtection="1">
      <alignment horizontal="center" vertical="center"/>
      <protection/>
    </xf>
    <xf numFmtId="0" fontId="22" fillId="0" borderId="19" xfId="60" applyFont="1" applyBorder="1" applyAlignment="1" applyProtection="1">
      <alignment horizontal="center" vertical="center"/>
      <protection/>
    </xf>
    <xf numFmtId="186" fontId="23" fillId="0" borderId="0" xfId="48" applyNumberFormat="1" applyFont="1" applyAlignment="1">
      <alignment horizontal="right" vertical="center"/>
    </xf>
    <xf numFmtId="0" fontId="22" fillId="0" borderId="20" xfId="60" applyFont="1" applyBorder="1" applyAlignment="1" applyProtection="1">
      <alignment horizontal="center" vertical="center"/>
      <protection/>
    </xf>
    <xf numFmtId="186" fontId="23" fillId="0" borderId="0" xfId="60" applyNumberFormat="1" applyFont="1" applyAlignment="1">
      <alignment horizontal="right" vertical="center"/>
      <protection/>
    </xf>
    <xf numFmtId="43" fontId="22" fillId="0" borderId="0" xfId="60" applyNumberFormat="1" applyFont="1" applyAlignment="1">
      <alignment horizontal="center" vertical="center"/>
      <protection/>
    </xf>
    <xf numFmtId="0" fontId="22" fillId="0" borderId="0" xfId="60" applyFont="1" applyBorder="1" applyAlignment="1">
      <alignment horizontal="center" vertical="center"/>
      <protection/>
    </xf>
    <xf numFmtId="41" fontId="23" fillId="0" borderId="0" xfId="60" applyNumberFormat="1" applyFont="1" applyAlignment="1">
      <alignment horizontal="right" vertical="center"/>
      <protection/>
    </xf>
    <xf numFmtId="0" fontId="22" fillId="0" borderId="14" xfId="60" applyFont="1" applyBorder="1" applyAlignment="1" applyProtection="1">
      <alignment horizontal="left" vertical="center"/>
      <protection/>
    </xf>
    <xf numFmtId="41" fontId="23" fillId="0" borderId="10" xfId="48" applyNumberFormat="1" applyFont="1" applyBorder="1" applyAlignment="1">
      <alignment horizontal="right" vertical="center"/>
    </xf>
    <xf numFmtId="186" fontId="23" fillId="0" borderId="10" xfId="48" applyNumberFormat="1" applyFont="1" applyBorder="1" applyAlignment="1">
      <alignment horizontal="right" vertical="center"/>
    </xf>
    <xf numFmtId="41" fontId="23" fillId="0" borderId="10" xfId="60" applyNumberFormat="1" applyFont="1" applyBorder="1" applyAlignment="1">
      <alignment horizontal="right" vertical="center"/>
      <protection/>
    </xf>
    <xf numFmtId="0" fontId="22" fillId="0" borderId="21" xfId="60" applyFont="1" applyBorder="1" applyAlignment="1" applyProtection="1">
      <alignment horizontal="center" vertical="center" wrapText="1"/>
      <protection/>
    </xf>
    <xf numFmtId="0" fontId="22" fillId="0" borderId="15" xfId="60" applyFont="1" applyBorder="1" applyAlignment="1">
      <alignment horizontal="center" vertical="center" wrapText="1"/>
      <protection/>
    </xf>
    <xf numFmtId="0" fontId="22" fillId="0" borderId="0" xfId="60" applyFont="1" applyAlignment="1">
      <alignment horizontal="center" vertical="center" wrapText="1"/>
      <protection/>
    </xf>
    <xf numFmtId="0" fontId="22" fillId="0" borderId="17" xfId="60" applyFont="1" applyBorder="1" applyAlignment="1">
      <alignment horizontal="center" vertical="center" wrapText="1"/>
      <protection/>
    </xf>
    <xf numFmtId="0" fontId="22" fillId="0" borderId="10" xfId="60" applyFont="1" applyBorder="1" applyAlignment="1">
      <alignment horizontal="center" vertical="center" wrapText="1"/>
      <protection/>
    </xf>
    <xf numFmtId="0" fontId="22" fillId="0" borderId="22" xfId="60" applyFont="1" applyBorder="1" applyAlignment="1">
      <alignment horizontal="center" vertical="center" wrapText="1"/>
      <protection/>
    </xf>
    <xf numFmtId="0" fontId="22" fillId="0" borderId="23" xfId="60" applyFont="1" applyBorder="1" applyAlignment="1" applyProtection="1">
      <alignment horizontal="center" vertical="center"/>
      <protection/>
    </xf>
    <xf numFmtId="0" fontId="22" fillId="0" borderId="15" xfId="60" applyFont="1" applyBorder="1" applyAlignment="1" applyProtection="1">
      <alignment horizontal="center" vertical="center"/>
      <protection/>
    </xf>
    <xf numFmtId="0" fontId="22" fillId="0" borderId="24" xfId="60" applyFont="1" applyBorder="1" applyAlignment="1" applyProtection="1">
      <alignment horizontal="center" vertical="center"/>
      <protection/>
    </xf>
    <xf numFmtId="0" fontId="22" fillId="0" borderId="17" xfId="60" applyFont="1" applyBorder="1" applyAlignment="1" applyProtection="1">
      <alignment horizontal="center" vertical="center"/>
      <protection/>
    </xf>
    <xf numFmtId="0" fontId="23" fillId="0" borderId="25" xfId="60" applyFont="1" applyBorder="1" applyAlignment="1" applyProtection="1">
      <alignment horizontal="center" vertical="center"/>
      <protection/>
    </xf>
    <xf numFmtId="0" fontId="23" fillId="0" borderId="22" xfId="60" applyFont="1" applyBorder="1" applyAlignment="1">
      <alignment horizontal="center" vertical="center"/>
      <protection/>
    </xf>
    <xf numFmtId="0" fontId="22" fillId="0" borderId="23" xfId="60" applyFont="1" applyBorder="1" applyAlignment="1" applyProtection="1">
      <alignment horizontal="center" vertical="center" wrapText="1"/>
      <protection/>
    </xf>
    <xf numFmtId="0" fontId="22" fillId="0" borderId="15" xfId="60" applyFont="1" applyBorder="1" applyAlignment="1" applyProtection="1">
      <alignment horizontal="center" vertical="center" wrapText="1"/>
      <protection/>
    </xf>
    <xf numFmtId="0" fontId="22" fillId="0" borderId="24" xfId="60" applyFont="1" applyBorder="1" applyAlignment="1">
      <alignment horizontal="center" vertical="center" wrapText="1"/>
      <protection/>
    </xf>
    <xf numFmtId="0" fontId="22" fillId="0" borderId="26" xfId="60" applyFont="1" applyBorder="1" applyAlignment="1">
      <alignment horizontal="center" vertical="center" wrapText="1"/>
      <protection/>
    </xf>
    <xf numFmtId="0" fontId="22" fillId="0" borderId="27" xfId="60" applyFont="1" applyBorder="1" applyAlignment="1">
      <alignment horizontal="center" vertical="center" wrapText="1"/>
      <protection/>
    </xf>
    <xf numFmtId="0" fontId="22" fillId="0" borderId="17" xfId="60" applyFont="1" applyBorder="1" applyAlignment="1">
      <alignment horizontal="center" vertical="center"/>
      <protection/>
    </xf>
    <xf numFmtId="0" fontId="22" fillId="0" borderId="26" xfId="60" applyFont="1" applyBorder="1" applyAlignment="1" applyProtection="1">
      <alignment horizontal="center" vertical="center"/>
      <protection/>
    </xf>
    <xf numFmtId="0" fontId="22" fillId="0" borderId="27" xfId="60" applyFont="1" applyBorder="1" applyAlignment="1" applyProtection="1">
      <alignment horizontal="center" vertical="center"/>
      <protection/>
    </xf>
    <xf numFmtId="0" fontId="22" fillId="0" borderId="0" xfId="60" applyFont="1" applyBorder="1" applyAlignment="1" applyProtection="1">
      <alignment horizontal="distributed" vertical="center"/>
      <protection/>
    </xf>
    <xf numFmtId="0" fontId="22" fillId="0" borderId="17" xfId="60" applyFont="1" applyBorder="1" applyAlignment="1" applyProtection="1">
      <alignment horizontal="distributed" vertical="center"/>
      <protection/>
    </xf>
    <xf numFmtId="0" fontId="22" fillId="0" borderId="0" xfId="60" applyFont="1" applyBorder="1" applyAlignment="1" applyProtection="1">
      <alignment horizontal="center" vertical="center"/>
      <protection/>
    </xf>
    <xf numFmtId="0" fontId="22" fillId="0" borderId="0" xfId="60" applyFont="1" applyBorder="1" applyAlignment="1">
      <alignment horizontal="center" vertical="center" wrapText="1"/>
      <protection/>
    </xf>
    <xf numFmtId="0" fontId="22" fillId="0" borderId="14" xfId="60" applyFont="1" applyBorder="1" applyAlignment="1">
      <alignment horizontal="center" vertical="center" wrapText="1"/>
      <protection/>
    </xf>
    <xf numFmtId="0" fontId="22" fillId="0" borderId="28" xfId="60" applyFont="1" applyBorder="1" applyAlignment="1" applyProtection="1">
      <alignment horizontal="center" vertical="center" wrapText="1"/>
      <protection/>
    </xf>
    <xf numFmtId="0" fontId="22" fillId="0" borderId="29" xfId="60" applyFont="1" applyBorder="1" applyAlignment="1" applyProtection="1">
      <alignment horizontal="center" vertical="center" wrapText="1"/>
      <protection/>
    </xf>
    <xf numFmtId="0" fontId="22" fillId="0" borderId="21" xfId="60" applyFont="1" applyBorder="1" applyAlignment="1" applyProtection="1">
      <alignment horizontal="center" vertical="center"/>
      <protection/>
    </xf>
    <xf numFmtId="0" fontId="22" fillId="0" borderId="14" xfId="60" applyFont="1" applyBorder="1" applyAlignment="1" applyProtection="1">
      <alignment horizontal="center" vertical="center"/>
      <protection/>
    </xf>
    <xf numFmtId="0" fontId="22" fillId="0" borderId="30" xfId="60" applyFont="1" applyBorder="1" applyAlignment="1" applyProtection="1">
      <alignment horizontal="center" vertical="center"/>
      <protection/>
    </xf>
    <xf numFmtId="0" fontId="22" fillId="0" borderId="31" xfId="60" applyFont="1" applyBorder="1" applyAlignment="1" applyProtection="1">
      <alignment horizontal="center" vertical="center"/>
      <protection/>
    </xf>
    <xf numFmtId="0" fontId="22" fillId="0" borderId="28" xfId="60" applyFont="1" applyBorder="1" applyAlignment="1" applyProtection="1">
      <alignment horizontal="distributed" vertical="center"/>
      <protection/>
    </xf>
    <xf numFmtId="0" fontId="22" fillId="0" borderId="29" xfId="60" applyFont="1" applyBorder="1" applyAlignment="1" applyProtection="1">
      <alignment horizontal="distributed" vertical="center"/>
      <protection/>
    </xf>
    <xf numFmtId="0" fontId="22" fillId="0" borderId="23" xfId="60" applyFont="1" applyBorder="1" applyAlignment="1" applyProtection="1">
      <alignment horizontal="distributed" vertical="center" wrapText="1"/>
      <protection/>
    </xf>
    <xf numFmtId="0" fontId="22" fillId="0" borderId="15" xfId="60" applyFont="1" applyBorder="1" applyAlignment="1">
      <alignment horizontal="distributed" vertical="center" wrapText="1"/>
      <protection/>
    </xf>
    <xf numFmtId="0" fontId="22" fillId="0" borderId="24" xfId="60" applyFont="1" applyBorder="1" applyAlignment="1">
      <alignment horizontal="distributed" vertical="center" wrapText="1"/>
      <protection/>
    </xf>
    <xf numFmtId="0" fontId="22" fillId="0" borderId="17" xfId="60" applyFont="1" applyBorder="1" applyAlignment="1">
      <alignment horizontal="distributed" vertical="center" wrapText="1"/>
      <protection/>
    </xf>
    <xf numFmtId="0" fontId="22" fillId="0" borderId="32" xfId="60" applyFont="1" applyBorder="1" applyAlignment="1">
      <alignment horizontal="distributed" vertical="center" wrapText="1"/>
      <protection/>
    </xf>
    <xf numFmtId="0" fontId="22" fillId="0" borderId="31" xfId="60" applyFont="1" applyBorder="1" applyAlignment="1">
      <alignment horizontal="distributed" vertical="center" wrapText="1"/>
      <protection/>
    </xf>
    <xf numFmtId="0" fontId="22" fillId="0" borderId="33" xfId="60" applyFont="1" applyBorder="1" applyAlignment="1">
      <alignment horizontal="center" vertical="center"/>
      <protection/>
    </xf>
    <xf numFmtId="0" fontId="22" fillId="0" borderId="34" xfId="60" applyFont="1" applyBorder="1" applyAlignment="1">
      <alignment horizontal="center" vertical="center"/>
      <protection/>
    </xf>
    <xf numFmtId="0" fontId="22" fillId="0" borderId="14" xfId="60" applyFont="1" applyBorder="1" applyAlignment="1">
      <alignment horizontal="center" vertical="center"/>
      <protection/>
    </xf>
    <xf numFmtId="0" fontId="22" fillId="0" borderId="27" xfId="60" applyFont="1" applyBorder="1" applyAlignment="1">
      <alignment horizontal="center" vertical="center"/>
      <protection/>
    </xf>
    <xf numFmtId="0" fontId="22" fillId="0" borderId="35" xfId="60" applyFont="1" applyBorder="1" applyAlignment="1" applyProtection="1">
      <alignment horizontal="center" vertical="center"/>
      <protection/>
    </xf>
    <xf numFmtId="0" fontId="22" fillId="0" borderId="36" xfId="60" applyFont="1" applyBorder="1" applyAlignment="1" applyProtection="1">
      <alignment horizontal="center" vertical="center"/>
      <protection/>
    </xf>
    <xf numFmtId="0" fontId="22" fillId="0" borderId="26" xfId="60" applyFont="1" applyBorder="1" applyAlignment="1">
      <alignment horizontal="distributed" vertical="center" wrapText="1"/>
      <protection/>
    </xf>
    <xf numFmtId="0" fontId="22" fillId="0" borderId="27" xfId="60" applyFont="1" applyBorder="1" applyAlignment="1">
      <alignment horizontal="distributed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+210教育および文化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selection activeCell="A1" sqref="A1"/>
    </sheetView>
  </sheetViews>
  <sheetFormatPr defaultColWidth="10.8984375" defaultRowHeight="14.25"/>
  <cols>
    <col min="1" max="2" width="3.59765625" style="3" customWidth="1"/>
    <col min="3" max="3" width="10.09765625" style="3" customWidth="1"/>
    <col min="4" max="4" width="3.09765625" style="3" customWidth="1"/>
    <col min="5" max="14" width="7.09765625" style="3" customWidth="1"/>
    <col min="15" max="16384" width="10.8984375" style="3" customWidth="1"/>
  </cols>
  <sheetData>
    <row r="1" spans="1:14" ht="1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3.5" customHeight="1"/>
    <row r="3" spans="1:14" s="8" customFormat="1" ht="13.5" customHeight="1" thickBo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6"/>
      <c r="L3" s="7"/>
      <c r="M3" s="6"/>
      <c r="N3" s="7" t="s">
        <v>2</v>
      </c>
    </row>
    <row r="4" spans="1:14" ht="12" customHeight="1">
      <c r="A4" s="72" t="s">
        <v>3</v>
      </c>
      <c r="B4" s="72"/>
      <c r="C4" s="72"/>
      <c r="D4" s="73"/>
      <c r="E4" s="76" t="s">
        <v>42</v>
      </c>
      <c r="F4" s="77"/>
      <c r="G4" s="76" t="s">
        <v>43</v>
      </c>
      <c r="H4" s="77"/>
      <c r="I4" s="76" t="s">
        <v>44</v>
      </c>
      <c r="J4" s="77"/>
      <c r="K4" s="76" t="s">
        <v>45</v>
      </c>
      <c r="L4" s="77"/>
      <c r="M4" s="76" t="s">
        <v>46</v>
      </c>
      <c r="N4" s="77"/>
    </row>
    <row r="5" spans="1:14" ht="12" customHeight="1">
      <c r="A5" s="74"/>
      <c r="B5" s="74"/>
      <c r="C5" s="74"/>
      <c r="D5" s="75"/>
      <c r="E5" s="9" t="s">
        <v>4</v>
      </c>
      <c r="F5" s="10" t="s">
        <v>5</v>
      </c>
      <c r="G5" s="9" t="s">
        <v>4</v>
      </c>
      <c r="H5" s="10" t="s">
        <v>5</v>
      </c>
      <c r="I5" s="11" t="s">
        <v>4</v>
      </c>
      <c r="J5" s="12" t="s">
        <v>5</v>
      </c>
      <c r="K5" s="9" t="s">
        <v>4</v>
      </c>
      <c r="L5" s="12" t="s">
        <v>5</v>
      </c>
      <c r="M5" s="9" t="s">
        <v>4</v>
      </c>
      <c r="N5" s="12" t="s">
        <v>5</v>
      </c>
    </row>
    <row r="6" spans="1:14" s="18" customFormat="1" ht="12" customHeight="1">
      <c r="A6" s="60" t="s">
        <v>6</v>
      </c>
      <c r="B6" s="60"/>
      <c r="C6" s="40"/>
      <c r="D6" s="14" t="s">
        <v>7</v>
      </c>
      <c r="E6" s="15">
        <v>4114</v>
      </c>
      <c r="F6" s="16">
        <v>100</v>
      </c>
      <c r="G6" s="15">
        <v>4122</v>
      </c>
      <c r="H6" s="16">
        <v>100</v>
      </c>
      <c r="I6" s="15">
        <v>3773</v>
      </c>
      <c r="J6" s="16">
        <v>100</v>
      </c>
      <c r="K6" s="17">
        <v>3730</v>
      </c>
      <c r="L6" s="16">
        <v>100</v>
      </c>
      <c r="M6" s="17">
        <v>3696</v>
      </c>
      <c r="N6" s="16">
        <v>100</v>
      </c>
    </row>
    <row r="7" spans="1:14" s="18" customFormat="1" ht="12" customHeight="1">
      <c r="A7" s="55"/>
      <c r="B7" s="55"/>
      <c r="C7" s="42"/>
      <c r="D7" s="21" t="s">
        <v>8</v>
      </c>
      <c r="E7" s="15">
        <v>2040</v>
      </c>
      <c r="F7" s="16">
        <v>100</v>
      </c>
      <c r="G7" s="15">
        <v>1977</v>
      </c>
      <c r="H7" s="16">
        <v>100</v>
      </c>
      <c r="I7" s="15">
        <v>1837</v>
      </c>
      <c r="J7" s="16">
        <v>100</v>
      </c>
      <c r="K7" s="17">
        <v>1776</v>
      </c>
      <c r="L7" s="16">
        <v>100</v>
      </c>
      <c r="M7" s="17">
        <v>1733</v>
      </c>
      <c r="N7" s="16">
        <v>100</v>
      </c>
    </row>
    <row r="8" spans="1:14" s="18" customFormat="1" ht="12" customHeight="1" thickBot="1">
      <c r="A8" s="62"/>
      <c r="B8" s="62"/>
      <c r="C8" s="63"/>
      <c r="D8" s="22" t="s">
        <v>9</v>
      </c>
      <c r="E8" s="15">
        <v>2074</v>
      </c>
      <c r="F8" s="16">
        <v>100</v>
      </c>
      <c r="G8" s="15">
        <v>2145</v>
      </c>
      <c r="H8" s="16">
        <v>100</v>
      </c>
      <c r="I8" s="15">
        <v>1936</v>
      </c>
      <c r="J8" s="16">
        <v>100</v>
      </c>
      <c r="K8" s="17">
        <v>1954</v>
      </c>
      <c r="L8" s="16">
        <v>100</v>
      </c>
      <c r="M8" s="17">
        <v>1963</v>
      </c>
      <c r="N8" s="16">
        <v>100</v>
      </c>
    </row>
    <row r="9" spans="1:14" s="18" customFormat="1" ht="12" customHeight="1" thickTop="1">
      <c r="A9" s="58" t="s">
        <v>10</v>
      </c>
      <c r="B9" s="58"/>
      <c r="C9" s="59"/>
      <c r="D9" s="21" t="s">
        <v>7</v>
      </c>
      <c r="E9" s="15">
        <v>3465</v>
      </c>
      <c r="F9" s="23">
        <v>84.22459893048129</v>
      </c>
      <c r="G9" s="15">
        <v>3445</v>
      </c>
      <c r="H9" s="23">
        <v>83.57593401261524</v>
      </c>
      <c r="I9" s="15">
        <v>2967</v>
      </c>
      <c r="J9" s="23">
        <v>78.63768884177047</v>
      </c>
      <c r="K9" s="17">
        <v>3170</v>
      </c>
      <c r="L9" s="23">
        <v>84.98659517426273</v>
      </c>
      <c r="M9" s="17">
        <f>+M12+M15+M18+M21</f>
        <v>3240</v>
      </c>
      <c r="N9" s="23">
        <f>+(M9/$M$6)*100</f>
        <v>87.66233766233766</v>
      </c>
    </row>
    <row r="10" spans="1:14" s="18" customFormat="1" ht="12" customHeight="1">
      <c r="A10" s="35"/>
      <c r="B10" s="35"/>
      <c r="C10" s="36"/>
      <c r="D10" s="21" t="s">
        <v>8</v>
      </c>
      <c r="E10" s="15">
        <v>1664</v>
      </c>
      <c r="F10" s="23">
        <v>81.56862745098039</v>
      </c>
      <c r="G10" s="15">
        <v>1600</v>
      </c>
      <c r="H10" s="23">
        <v>80.93070308548306</v>
      </c>
      <c r="I10" s="15">
        <v>1375</v>
      </c>
      <c r="J10" s="23">
        <v>74.8502994011976</v>
      </c>
      <c r="K10" s="17">
        <v>1461</v>
      </c>
      <c r="L10" s="23">
        <v>82.26351351351352</v>
      </c>
      <c r="M10" s="17">
        <f>+M13+M16+M19+M22</f>
        <v>1491</v>
      </c>
      <c r="N10" s="23">
        <f>+(M10/$M$7)*100</f>
        <v>86.03577611079054</v>
      </c>
    </row>
    <row r="11" spans="1:14" s="18" customFormat="1" ht="12" customHeight="1">
      <c r="A11" s="57" t="s">
        <v>11</v>
      </c>
      <c r="B11" s="57"/>
      <c r="C11" s="49"/>
      <c r="D11" s="24" t="s">
        <v>9</v>
      </c>
      <c r="E11" s="15">
        <v>1801</v>
      </c>
      <c r="F11" s="23">
        <v>86.83702989392478</v>
      </c>
      <c r="G11" s="15">
        <v>1845</v>
      </c>
      <c r="H11" s="23">
        <v>86.01398601398601</v>
      </c>
      <c r="I11" s="15">
        <v>1592</v>
      </c>
      <c r="J11" s="23">
        <v>82.23140495867769</v>
      </c>
      <c r="K11" s="17">
        <v>1709</v>
      </c>
      <c r="L11" s="23">
        <v>87.46161719549642</v>
      </c>
      <c r="M11" s="17">
        <f>+M14+M17+M20</f>
        <v>1749</v>
      </c>
      <c r="N11" s="23">
        <f>+(M11/$M$8)*100</f>
        <v>89.0983188996434</v>
      </c>
    </row>
    <row r="12" spans="1:14" s="18" customFormat="1" ht="12" customHeight="1">
      <c r="A12" s="60" t="s">
        <v>12</v>
      </c>
      <c r="B12" s="60"/>
      <c r="C12" s="40"/>
      <c r="D12" s="21" t="s">
        <v>7</v>
      </c>
      <c r="E12" s="15">
        <v>2575</v>
      </c>
      <c r="F12" s="23">
        <v>62.591152163344674</v>
      </c>
      <c r="G12" s="15">
        <v>2552</v>
      </c>
      <c r="H12" s="23">
        <v>61.911693352741395</v>
      </c>
      <c r="I12" s="15">
        <v>2392</v>
      </c>
      <c r="J12" s="23">
        <v>63.39782666313278</v>
      </c>
      <c r="K12" s="17">
        <v>2386</v>
      </c>
      <c r="L12" s="23">
        <v>63.96782841823057</v>
      </c>
      <c r="M12" s="17">
        <v>2455</v>
      </c>
      <c r="N12" s="23">
        <f>+(M12/$M$6)*100</f>
        <v>66.42316017316018</v>
      </c>
    </row>
    <row r="13" spans="1:14" s="18" customFormat="1" ht="12" customHeight="1">
      <c r="A13" s="55" t="s">
        <v>13</v>
      </c>
      <c r="B13" s="55"/>
      <c r="C13" s="42"/>
      <c r="D13" s="21" t="s">
        <v>8</v>
      </c>
      <c r="E13" s="15">
        <v>1163</v>
      </c>
      <c r="F13" s="23">
        <v>57.009803921568626</v>
      </c>
      <c r="G13" s="15">
        <v>1130</v>
      </c>
      <c r="H13" s="23">
        <v>57.15730905412241</v>
      </c>
      <c r="I13" s="15">
        <v>1097</v>
      </c>
      <c r="J13" s="23">
        <v>59.71692977681001</v>
      </c>
      <c r="K13" s="17">
        <v>1040</v>
      </c>
      <c r="L13" s="23">
        <v>58.55855855855856</v>
      </c>
      <c r="M13" s="17">
        <v>1096</v>
      </c>
      <c r="N13" s="23">
        <f>+(M13/$M$7)*100</f>
        <v>63.24293133294865</v>
      </c>
    </row>
    <row r="14" spans="1:14" s="18" customFormat="1" ht="12" customHeight="1">
      <c r="A14" s="61" t="s">
        <v>14</v>
      </c>
      <c r="B14" s="61"/>
      <c r="C14" s="52"/>
      <c r="D14" s="24" t="s">
        <v>9</v>
      </c>
      <c r="E14" s="15">
        <v>1412</v>
      </c>
      <c r="F14" s="23">
        <v>68.08100289296047</v>
      </c>
      <c r="G14" s="15">
        <v>1422</v>
      </c>
      <c r="H14" s="23">
        <v>66.2937062937063</v>
      </c>
      <c r="I14" s="15">
        <v>1295</v>
      </c>
      <c r="J14" s="23">
        <v>66.89049586776859</v>
      </c>
      <c r="K14" s="17">
        <v>1346</v>
      </c>
      <c r="L14" s="23">
        <v>68.88433981576254</v>
      </c>
      <c r="M14" s="17">
        <v>1359</v>
      </c>
      <c r="N14" s="23">
        <f>+(M14/$M$8)*100</f>
        <v>69.23076923076923</v>
      </c>
    </row>
    <row r="15" spans="1:14" s="18" customFormat="1" ht="12" customHeight="1">
      <c r="A15" s="13"/>
      <c r="B15" s="66" t="s">
        <v>15</v>
      </c>
      <c r="C15" s="67"/>
      <c r="D15" s="21" t="s">
        <v>7</v>
      </c>
      <c r="E15" s="15">
        <v>527</v>
      </c>
      <c r="F15" s="23">
        <v>12.8099173553719</v>
      </c>
      <c r="G15" s="15">
        <v>527</v>
      </c>
      <c r="H15" s="23">
        <v>12.785055798156234</v>
      </c>
      <c r="I15" s="15">
        <v>395</v>
      </c>
      <c r="J15" s="23">
        <v>10.469122714020674</v>
      </c>
      <c r="K15" s="17">
        <v>333</v>
      </c>
      <c r="L15" s="23">
        <v>8.927613941018766</v>
      </c>
      <c r="M15" s="17">
        <v>413</v>
      </c>
      <c r="N15" s="23">
        <f>+(M15/$M$6)*100</f>
        <v>11.174242424242424</v>
      </c>
    </row>
    <row r="16" spans="2:14" s="18" customFormat="1" ht="12" customHeight="1">
      <c r="B16" s="68"/>
      <c r="C16" s="69"/>
      <c r="D16" s="21" t="s">
        <v>8</v>
      </c>
      <c r="E16" s="15">
        <v>237</v>
      </c>
      <c r="F16" s="23">
        <v>11.617647058823529</v>
      </c>
      <c r="G16" s="15">
        <v>193</v>
      </c>
      <c r="H16" s="23">
        <v>9.762266059686393</v>
      </c>
      <c r="I16" s="15">
        <v>137</v>
      </c>
      <c r="J16" s="23">
        <v>7.4578116494284155</v>
      </c>
      <c r="K16" s="17">
        <v>90</v>
      </c>
      <c r="L16" s="23">
        <v>5.0675675675675675</v>
      </c>
      <c r="M16" s="17">
        <v>127</v>
      </c>
      <c r="N16" s="23">
        <f>+(M16/$M$7)*100</f>
        <v>7.328332371609925</v>
      </c>
    </row>
    <row r="17" spans="2:14" s="18" customFormat="1" ht="12" customHeight="1">
      <c r="B17" s="78"/>
      <c r="C17" s="79"/>
      <c r="D17" s="21" t="s">
        <v>9</v>
      </c>
      <c r="E17" s="15">
        <v>290</v>
      </c>
      <c r="F17" s="23">
        <v>13.982642237222759</v>
      </c>
      <c r="G17" s="15">
        <v>334</v>
      </c>
      <c r="H17" s="23">
        <v>15.571095571095572</v>
      </c>
      <c r="I17" s="15">
        <v>258</v>
      </c>
      <c r="J17" s="23">
        <v>13.326446280991735</v>
      </c>
      <c r="K17" s="17">
        <v>243</v>
      </c>
      <c r="L17" s="23">
        <v>12.436028659160696</v>
      </c>
      <c r="M17" s="17">
        <v>286</v>
      </c>
      <c r="N17" s="23">
        <f>+(M17/$M$8)*100</f>
        <v>14.56953642384106</v>
      </c>
    </row>
    <row r="18" spans="1:14" s="18" customFormat="1" ht="12" customHeight="1">
      <c r="A18" s="20"/>
      <c r="B18" s="66" t="s">
        <v>16</v>
      </c>
      <c r="C18" s="67"/>
      <c r="D18" s="14" t="s">
        <v>7</v>
      </c>
      <c r="E18" s="15">
        <v>362</v>
      </c>
      <c r="F18" s="23">
        <v>8.799222168206125</v>
      </c>
      <c r="G18" s="15">
        <v>365</v>
      </c>
      <c r="H18" s="23">
        <v>8.854924793789424</v>
      </c>
      <c r="I18" s="15">
        <v>180</v>
      </c>
      <c r="J18" s="23">
        <v>4.770739464617016</v>
      </c>
      <c r="K18" s="17">
        <v>450</v>
      </c>
      <c r="L18" s="23">
        <v>12.064343163538874</v>
      </c>
      <c r="M18" s="17">
        <v>371</v>
      </c>
      <c r="N18" s="23">
        <f>+(M18/$M$6)*100</f>
        <v>10.037878787878787</v>
      </c>
    </row>
    <row r="19" spans="1:14" s="18" customFormat="1" ht="12" customHeight="1">
      <c r="A19" s="20" t="s">
        <v>17</v>
      </c>
      <c r="B19" s="68"/>
      <c r="C19" s="69"/>
      <c r="D19" s="21" t="s">
        <v>8</v>
      </c>
      <c r="E19" s="15">
        <v>263</v>
      </c>
      <c r="F19" s="23">
        <v>12.8921568627451</v>
      </c>
      <c r="G19" s="15">
        <v>277</v>
      </c>
      <c r="H19" s="23">
        <v>14.011127971674252</v>
      </c>
      <c r="I19" s="15">
        <v>141</v>
      </c>
      <c r="J19" s="23">
        <v>7.6755579749591725</v>
      </c>
      <c r="K19" s="17">
        <v>330</v>
      </c>
      <c r="L19" s="23">
        <v>18.58108108108108</v>
      </c>
      <c r="M19" s="17">
        <v>267</v>
      </c>
      <c r="N19" s="23">
        <f>+(M19/$M$7)*100</f>
        <v>15.406809001731103</v>
      </c>
    </row>
    <row r="20" spans="2:14" s="18" customFormat="1" ht="12" customHeight="1">
      <c r="B20" s="78"/>
      <c r="C20" s="79"/>
      <c r="D20" s="24" t="s">
        <v>9</v>
      </c>
      <c r="E20" s="15">
        <v>99</v>
      </c>
      <c r="F20" s="23">
        <v>4.7733847637415625</v>
      </c>
      <c r="G20" s="15">
        <v>88</v>
      </c>
      <c r="H20" s="23">
        <v>4.102564102564102</v>
      </c>
      <c r="I20" s="15">
        <v>39</v>
      </c>
      <c r="J20" s="23">
        <v>2.0144628099173554</v>
      </c>
      <c r="K20" s="17">
        <v>120</v>
      </c>
      <c r="L20" s="23">
        <v>6.1412487205731825</v>
      </c>
      <c r="M20" s="17">
        <v>104</v>
      </c>
      <c r="N20" s="23">
        <f>+(M20/$M$8)*100</f>
        <v>5.298013245033113</v>
      </c>
    </row>
    <row r="21" spans="1:14" s="18" customFormat="1" ht="12" customHeight="1">
      <c r="A21" s="20"/>
      <c r="B21" s="66" t="s">
        <v>18</v>
      </c>
      <c r="C21" s="67"/>
      <c r="D21" s="14" t="s">
        <v>7</v>
      </c>
      <c r="E21" s="15">
        <v>1</v>
      </c>
      <c r="F21" s="23">
        <v>0.024307243558580455</v>
      </c>
      <c r="G21" s="15">
        <v>1</v>
      </c>
      <c r="H21" s="23">
        <v>0.024260067928190198</v>
      </c>
      <c r="I21" s="15">
        <v>0</v>
      </c>
      <c r="J21" s="23">
        <v>0</v>
      </c>
      <c r="K21" s="17">
        <v>1</v>
      </c>
      <c r="L21" s="25">
        <v>0.026809651474530835</v>
      </c>
      <c r="M21" s="17">
        <v>1</v>
      </c>
      <c r="N21" s="23">
        <f>+(M21/$M$6)*100</f>
        <v>0.027056277056277056</v>
      </c>
    </row>
    <row r="22" spans="1:15" s="18" customFormat="1" ht="12" customHeight="1">
      <c r="A22" s="19"/>
      <c r="B22" s="68"/>
      <c r="C22" s="69"/>
      <c r="D22" s="21" t="s">
        <v>8</v>
      </c>
      <c r="E22" s="15">
        <v>1</v>
      </c>
      <c r="F22" s="23">
        <v>0.049019607843137254</v>
      </c>
      <c r="G22" s="15">
        <v>0</v>
      </c>
      <c r="H22" s="23">
        <v>0</v>
      </c>
      <c r="I22" s="15">
        <v>0</v>
      </c>
      <c r="J22" s="23">
        <v>0</v>
      </c>
      <c r="K22" s="17">
        <v>1</v>
      </c>
      <c r="L22" s="25">
        <v>0.05630630630630631</v>
      </c>
      <c r="M22" s="17">
        <v>1</v>
      </c>
      <c r="N22" s="23">
        <f>+(M22/$M$7)*100</f>
        <v>0.05770340450086555</v>
      </c>
      <c r="O22" s="26"/>
    </row>
    <row r="23" spans="1:14" s="18" customFormat="1" ht="12" customHeight="1" thickBot="1">
      <c r="A23" s="19"/>
      <c r="B23" s="70"/>
      <c r="C23" s="71"/>
      <c r="D23" s="24" t="s">
        <v>9</v>
      </c>
      <c r="E23" s="15">
        <v>0</v>
      </c>
      <c r="F23" s="23">
        <v>0</v>
      </c>
      <c r="G23" s="15">
        <v>1</v>
      </c>
      <c r="H23" s="23">
        <v>0.046620046620046623</v>
      </c>
      <c r="I23" s="15">
        <v>0</v>
      </c>
      <c r="J23" s="16">
        <v>0</v>
      </c>
      <c r="K23" s="17">
        <v>0</v>
      </c>
      <c r="L23" s="25">
        <v>0</v>
      </c>
      <c r="M23" s="17">
        <v>0</v>
      </c>
      <c r="N23" s="23">
        <f>+(M23/$K$8)*100</f>
        <v>0</v>
      </c>
    </row>
    <row r="24" spans="1:14" s="18" customFormat="1" ht="12" customHeight="1" thickTop="1">
      <c r="A24" s="58" t="s">
        <v>19</v>
      </c>
      <c r="B24" s="58"/>
      <c r="C24" s="59"/>
      <c r="D24" s="21" t="s">
        <v>7</v>
      </c>
      <c r="E24" s="15">
        <v>258</v>
      </c>
      <c r="F24" s="23">
        <v>6.271268838113758</v>
      </c>
      <c r="G24" s="15">
        <v>284</v>
      </c>
      <c r="H24" s="23">
        <v>6.889859291606017</v>
      </c>
      <c r="I24" s="15">
        <v>291</v>
      </c>
      <c r="J24" s="23">
        <v>7.712695467797509</v>
      </c>
      <c r="K24" s="17">
        <v>285</v>
      </c>
      <c r="L24" s="23">
        <v>7.640750670241286</v>
      </c>
      <c r="M24" s="17">
        <v>204</v>
      </c>
      <c r="N24" s="23">
        <f>+(M24/$M$6)*100</f>
        <v>5.51948051948052</v>
      </c>
    </row>
    <row r="25" spans="1:14" s="18" customFormat="1" ht="12" customHeight="1">
      <c r="A25" s="35"/>
      <c r="B25" s="35"/>
      <c r="C25" s="36"/>
      <c r="D25" s="21" t="s">
        <v>8</v>
      </c>
      <c r="E25" s="15">
        <v>176</v>
      </c>
      <c r="F25" s="23">
        <v>8.627450980392156</v>
      </c>
      <c r="G25" s="15">
        <v>179</v>
      </c>
      <c r="H25" s="23">
        <v>9.054122407688418</v>
      </c>
      <c r="I25" s="15">
        <v>188</v>
      </c>
      <c r="J25" s="23">
        <v>10.234077299945564</v>
      </c>
      <c r="K25" s="17">
        <v>175</v>
      </c>
      <c r="L25" s="23">
        <v>9.853603603603604</v>
      </c>
      <c r="M25" s="17">
        <v>119</v>
      </c>
      <c r="N25" s="23">
        <f>+(M25/$M$7)*100</f>
        <v>6.866705135603</v>
      </c>
    </row>
    <row r="26" spans="1:14" s="18" customFormat="1" ht="12" customHeight="1">
      <c r="A26" s="57"/>
      <c r="B26" s="57"/>
      <c r="C26" s="49"/>
      <c r="D26" s="24" t="s">
        <v>9</v>
      </c>
      <c r="E26" s="15">
        <v>82</v>
      </c>
      <c r="F26" s="23">
        <v>3.953712632594021</v>
      </c>
      <c r="G26" s="15">
        <v>105</v>
      </c>
      <c r="H26" s="23">
        <v>4.895104895104895</v>
      </c>
      <c r="I26" s="15">
        <v>103</v>
      </c>
      <c r="J26" s="23">
        <v>5.320247933884298</v>
      </c>
      <c r="K26" s="17">
        <v>110</v>
      </c>
      <c r="L26" s="23">
        <v>5.629477993858751</v>
      </c>
      <c r="M26" s="17">
        <v>85</v>
      </c>
      <c r="N26" s="23">
        <f>+(M26/$M$8)*100</f>
        <v>4.3301069791136015</v>
      </c>
    </row>
    <row r="27" spans="1:14" s="18" customFormat="1" ht="12" customHeight="1">
      <c r="A27" s="60" t="s">
        <v>20</v>
      </c>
      <c r="B27" s="60"/>
      <c r="C27" s="40"/>
      <c r="D27" s="21" t="s">
        <v>7</v>
      </c>
      <c r="E27" s="15">
        <v>391</v>
      </c>
      <c r="F27" s="23">
        <v>9.50413223140496</v>
      </c>
      <c r="G27" s="15">
        <v>393</v>
      </c>
      <c r="H27" s="23">
        <v>9.534206695778748</v>
      </c>
      <c r="I27" s="15">
        <v>514</v>
      </c>
      <c r="J27" s="23">
        <v>13.623111582295255</v>
      </c>
      <c r="K27" s="17">
        <v>275</v>
      </c>
      <c r="L27" s="23">
        <v>7.372654155495978</v>
      </c>
      <c r="M27" s="17">
        <v>246</v>
      </c>
      <c r="N27" s="23">
        <f>+(M27/$M$6)*100</f>
        <v>6.6558441558441555</v>
      </c>
    </row>
    <row r="28" spans="1:14" s="18" customFormat="1" ht="12" customHeight="1">
      <c r="A28" s="55"/>
      <c r="B28" s="55"/>
      <c r="C28" s="42"/>
      <c r="D28" s="21" t="s">
        <v>8</v>
      </c>
      <c r="E28" s="15">
        <v>200</v>
      </c>
      <c r="F28" s="23">
        <v>9.803921568627452</v>
      </c>
      <c r="G28" s="15">
        <v>198</v>
      </c>
      <c r="H28" s="23">
        <v>10.015174506828528</v>
      </c>
      <c r="I28" s="15">
        <v>273</v>
      </c>
      <c r="J28" s="23">
        <v>14.861186717474142</v>
      </c>
      <c r="K28" s="17">
        <v>140</v>
      </c>
      <c r="L28" s="23">
        <v>7.882882882882883</v>
      </c>
      <c r="M28" s="17">
        <v>117</v>
      </c>
      <c r="N28" s="23">
        <f>+(M28/$M$7)*100</f>
        <v>6.75129832660127</v>
      </c>
    </row>
    <row r="29" spans="1:14" s="18" customFormat="1" ht="12" customHeight="1">
      <c r="A29" s="61"/>
      <c r="B29" s="61"/>
      <c r="C29" s="52"/>
      <c r="D29" s="24" t="s">
        <v>9</v>
      </c>
      <c r="E29" s="15">
        <v>191</v>
      </c>
      <c r="F29" s="23">
        <v>9.209257473481196</v>
      </c>
      <c r="G29" s="15">
        <v>195</v>
      </c>
      <c r="H29" s="23">
        <v>9.090909090909092</v>
      </c>
      <c r="I29" s="15">
        <v>241</v>
      </c>
      <c r="J29" s="23">
        <v>12.448347107438016</v>
      </c>
      <c r="K29" s="17">
        <v>135</v>
      </c>
      <c r="L29" s="23">
        <v>6.908904810644831</v>
      </c>
      <c r="M29" s="17">
        <v>129</v>
      </c>
      <c r="N29" s="23">
        <f>+(M29/$M$8)*100</f>
        <v>6.571574121242996</v>
      </c>
    </row>
    <row r="30" spans="1:14" s="18" customFormat="1" ht="12" customHeight="1">
      <c r="A30" s="60" t="s">
        <v>21</v>
      </c>
      <c r="B30" s="60"/>
      <c r="C30" s="40"/>
      <c r="D30" s="21" t="s">
        <v>7</v>
      </c>
      <c r="E30" s="17">
        <v>0</v>
      </c>
      <c r="F30" s="23">
        <v>0</v>
      </c>
      <c r="G30" s="15">
        <v>0</v>
      </c>
      <c r="H30" s="23">
        <v>0</v>
      </c>
      <c r="I30" s="15">
        <v>1</v>
      </c>
      <c r="J30" s="16">
        <v>0.026504108136761195</v>
      </c>
      <c r="K30" s="15">
        <v>0</v>
      </c>
      <c r="L30" s="16">
        <v>0</v>
      </c>
      <c r="M30" s="15">
        <v>0</v>
      </c>
      <c r="N30" s="23">
        <f>+(M30/$K$6)*100</f>
        <v>0</v>
      </c>
    </row>
    <row r="31" spans="1:14" s="18" customFormat="1" ht="12" customHeight="1">
      <c r="A31" s="55"/>
      <c r="B31" s="55"/>
      <c r="C31" s="42"/>
      <c r="D31" s="21" t="s">
        <v>8</v>
      </c>
      <c r="E31" s="17">
        <v>0</v>
      </c>
      <c r="F31" s="23">
        <v>0</v>
      </c>
      <c r="G31" s="15">
        <v>0</v>
      </c>
      <c r="H31" s="23">
        <v>0</v>
      </c>
      <c r="I31" s="15">
        <v>1</v>
      </c>
      <c r="J31" s="16">
        <v>0.05443658138268917</v>
      </c>
      <c r="K31" s="15">
        <v>0</v>
      </c>
      <c r="L31" s="16">
        <v>0</v>
      </c>
      <c r="M31" s="15">
        <v>0</v>
      </c>
      <c r="N31" s="23">
        <f>+(M31/$K$7)*100</f>
        <v>0</v>
      </c>
    </row>
    <row r="32" spans="1:14" s="18" customFormat="1" ht="12" customHeight="1" thickBot="1">
      <c r="A32" s="62"/>
      <c r="B32" s="62"/>
      <c r="C32" s="63"/>
      <c r="D32" s="22" t="s">
        <v>9</v>
      </c>
      <c r="E32" s="17">
        <v>0</v>
      </c>
      <c r="F32" s="23">
        <v>0</v>
      </c>
      <c r="G32" s="17">
        <v>0</v>
      </c>
      <c r="H32" s="23">
        <v>0</v>
      </c>
      <c r="I32" s="17">
        <v>0</v>
      </c>
      <c r="J32" s="23">
        <v>0</v>
      </c>
      <c r="K32" s="15">
        <v>0</v>
      </c>
      <c r="L32" s="23">
        <v>0</v>
      </c>
      <c r="M32" s="15">
        <v>0</v>
      </c>
      <c r="N32" s="23">
        <f>+(M32/$K$8)*100</f>
        <v>0</v>
      </c>
    </row>
    <row r="33" spans="1:14" s="18" customFormat="1" ht="12" customHeight="1" thickTop="1">
      <c r="A33" s="64" t="s">
        <v>22</v>
      </c>
      <c r="B33" s="64"/>
      <c r="C33" s="65"/>
      <c r="D33" s="21" t="s">
        <v>7</v>
      </c>
      <c r="E33" s="17">
        <v>0</v>
      </c>
      <c r="F33" s="23">
        <v>0</v>
      </c>
      <c r="G33" s="15">
        <v>0</v>
      </c>
      <c r="H33" s="23">
        <v>0</v>
      </c>
      <c r="I33" s="15">
        <v>0</v>
      </c>
      <c r="J33" s="23">
        <v>0</v>
      </c>
      <c r="K33" s="17">
        <v>0</v>
      </c>
      <c r="L33" s="25">
        <v>0</v>
      </c>
      <c r="M33" s="15">
        <v>0</v>
      </c>
      <c r="N33" s="23">
        <f>+(M33/$K$6)*100</f>
        <v>0</v>
      </c>
    </row>
    <row r="34" spans="1:14" s="18" customFormat="1" ht="12" customHeight="1">
      <c r="A34" s="53" t="s">
        <v>23</v>
      </c>
      <c r="B34" s="53"/>
      <c r="C34" s="54"/>
      <c r="D34" s="21" t="s">
        <v>8</v>
      </c>
      <c r="E34" s="17">
        <v>0</v>
      </c>
      <c r="F34" s="23">
        <v>0</v>
      </c>
      <c r="G34" s="17">
        <v>0</v>
      </c>
      <c r="H34" s="23">
        <v>0</v>
      </c>
      <c r="I34" s="17">
        <v>0</v>
      </c>
      <c r="J34" s="23">
        <v>0</v>
      </c>
      <c r="K34" s="17">
        <v>0</v>
      </c>
      <c r="L34" s="23">
        <v>0</v>
      </c>
      <c r="M34" s="15">
        <v>0</v>
      </c>
      <c r="N34" s="23">
        <f>+(M34/$K$7)*100</f>
        <v>0</v>
      </c>
    </row>
    <row r="35" spans="1:14" s="18" customFormat="1" ht="12" customHeight="1">
      <c r="A35" s="55" t="s">
        <v>24</v>
      </c>
      <c r="B35" s="55"/>
      <c r="C35" s="42"/>
      <c r="D35" s="24" t="s">
        <v>9</v>
      </c>
      <c r="E35" s="17">
        <v>0</v>
      </c>
      <c r="F35" s="23">
        <v>0</v>
      </c>
      <c r="G35" s="15">
        <v>0</v>
      </c>
      <c r="H35" s="23">
        <v>0</v>
      </c>
      <c r="I35" s="15">
        <v>0</v>
      </c>
      <c r="J35" s="23">
        <v>0</v>
      </c>
      <c r="K35" s="17">
        <v>0</v>
      </c>
      <c r="L35" s="23">
        <v>0</v>
      </c>
      <c r="M35" s="15">
        <v>0</v>
      </c>
      <c r="N35" s="23">
        <f>+(M35/$K$8)*100</f>
        <v>0</v>
      </c>
    </row>
    <row r="36" spans="1:14" s="18" customFormat="1" ht="12" customHeight="1">
      <c r="A36" s="33" t="s">
        <v>25</v>
      </c>
      <c r="B36" s="33"/>
      <c r="C36" s="46"/>
      <c r="D36" s="21" t="s">
        <v>7</v>
      </c>
      <c r="E36" s="15">
        <v>258</v>
      </c>
      <c r="F36" s="23">
        <v>6.271268838113758</v>
      </c>
      <c r="G36" s="15">
        <v>284</v>
      </c>
      <c r="H36" s="23">
        <v>6.889859291606017</v>
      </c>
      <c r="I36" s="15">
        <v>291</v>
      </c>
      <c r="J36" s="23">
        <v>7.712695467797509</v>
      </c>
      <c r="K36" s="15">
        <v>285</v>
      </c>
      <c r="L36" s="23">
        <v>7.640750670241286</v>
      </c>
      <c r="M36" s="17">
        <v>204</v>
      </c>
      <c r="N36" s="23">
        <f>+(M36/$M$6)*100</f>
        <v>5.51948051948052</v>
      </c>
    </row>
    <row r="37" spans="1:14" s="18" customFormat="1" ht="12" customHeight="1">
      <c r="A37" s="56"/>
      <c r="B37" s="56"/>
      <c r="C37" s="36"/>
      <c r="D37" s="21" t="s">
        <v>8</v>
      </c>
      <c r="E37" s="15">
        <v>176</v>
      </c>
      <c r="F37" s="23">
        <v>8.627450980392156</v>
      </c>
      <c r="G37" s="15">
        <v>179</v>
      </c>
      <c r="H37" s="23">
        <v>9.054122407688418</v>
      </c>
      <c r="I37" s="15">
        <v>188</v>
      </c>
      <c r="J37" s="23">
        <v>10.234077299945564</v>
      </c>
      <c r="K37" s="15">
        <v>175</v>
      </c>
      <c r="L37" s="23">
        <v>9.853603603603604</v>
      </c>
      <c r="M37" s="17">
        <v>119</v>
      </c>
      <c r="N37" s="23">
        <f>+(M37/$M$7)*100</f>
        <v>6.866705135603</v>
      </c>
    </row>
    <row r="38" spans="1:14" s="18" customFormat="1" ht="12" customHeight="1">
      <c r="A38" s="57" t="s">
        <v>26</v>
      </c>
      <c r="B38" s="57"/>
      <c r="C38" s="49"/>
      <c r="D38" s="21" t="s">
        <v>9</v>
      </c>
      <c r="E38" s="15">
        <v>82</v>
      </c>
      <c r="F38" s="16">
        <v>3.953712632594021</v>
      </c>
      <c r="G38" s="15">
        <v>105</v>
      </c>
      <c r="H38" s="16">
        <v>4.895104895104895</v>
      </c>
      <c r="I38" s="15">
        <v>103</v>
      </c>
      <c r="J38" s="16">
        <v>5.320247933884298</v>
      </c>
      <c r="K38" s="15">
        <v>110</v>
      </c>
      <c r="L38" s="16">
        <v>5.629477993858751</v>
      </c>
      <c r="M38" s="17">
        <v>85</v>
      </c>
      <c r="N38" s="23">
        <f>+(M38/$M$8)*100</f>
        <v>4.3301069791136015</v>
      </c>
    </row>
    <row r="39" spans="1:14" s="18" customFormat="1" ht="12" customHeight="1">
      <c r="A39" s="18" t="s">
        <v>27</v>
      </c>
      <c r="B39" s="45" t="s">
        <v>28</v>
      </c>
      <c r="C39" s="46"/>
      <c r="D39" s="14" t="s">
        <v>7</v>
      </c>
      <c r="E39" s="15">
        <v>0</v>
      </c>
      <c r="F39" s="23">
        <v>0</v>
      </c>
      <c r="G39" s="15">
        <v>2</v>
      </c>
      <c r="H39" s="23">
        <v>0.7042253521126761</v>
      </c>
      <c r="I39" s="15">
        <v>0</v>
      </c>
      <c r="J39" s="23">
        <v>0</v>
      </c>
      <c r="K39" s="15">
        <v>0</v>
      </c>
      <c r="L39" s="23">
        <v>0</v>
      </c>
      <c r="M39" s="15">
        <v>1</v>
      </c>
      <c r="N39" s="23">
        <f>+(M39/$M$36)*100</f>
        <v>0.49019607843137253</v>
      </c>
    </row>
    <row r="40" spans="1:14" s="18" customFormat="1" ht="12" customHeight="1">
      <c r="A40" s="19" t="s">
        <v>29</v>
      </c>
      <c r="B40" s="47"/>
      <c r="C40" s="36"/>
      <c r="D40" s="21" t="s">
        <v>8</v>
      </c>
      <c r="E40" s="15">
        <v>0</v>
      </c>
      <c r="F40" s="23">
        <v>0</v>
      </c>
      <c r="G40" s="15">
        <v>2</v>
      </c>
      <c r="H40" s="23">
        <v>1.1173184357541899</v>
      </c>
      <c r="I40" s="15">
        <v>0</v>
      </c>
      <c r="J40" s="23">
        <v>0</v>
      </c>
      <c r="K40" s="15">
        <v>0</v>
      </c>
      <c r="L40" s="23">
        <v>0</v>
      </c>
      <c r="M40" s="15">
        <v>1</v>
      </c>
      <c r="N40" s="23">
        <f>+(M40/$M$37)*100</f>
        <v>0.8403361344537815</v>
      </c>
    </row>
    <row r="41" spans="1:14" s="18" customFormat="1" ht="12" customHeight="1">
      <c r="A41" s="27"/>
      <c r="B41" s="48" t="s">
        <v>30</v>
      </c>
      <c r="C41" s="49"/>
      <c r="D41" s="24" t="s">
        <v>9</v>
      </c>
      <c r="E41" s="15">
        <v>0</v>
      </c>
      <c r="F41" s="23">
        <v>0</v>
      </c>
      <c r="G41" s="15">
        <v>0</v>
      </c>
      <c r="H41" s="23">
        <v>0</v>
      </c>
      <c r="I41" s="15">
        <v>0</v>
      </c>
      <c r="J41" s="23">
        <v>0</v>
      </c>
      <c r="K41" s="15">
        <v>0</v>
      </c>
      <c r="L41" s="23">
        <v>0</v>
      </c>
      <c r="M41" s="23">
        <f>+(L41/$K$8)*100</f>
        <v>0</v>
      </c>
      <c r="N41" s="23">
        <f>+(M41/$K$8)*100</f>
        <v>0</v>
      </c>
    </row>
    <row r="42" spans="1:14" s="18" customFormat="1" ht="12" customHeight="1">
      <c r="A42" s="27"/>
      <c r="B42" s="45" t="s">
        <v>31</v>
      </c>
      <c r="C42" s="46"/>
      <c r="D42" s="21" t="s">
        <v>7</v>
      </c>
      <c r="E42" s="15">
        <v>134</v>
      </c>
      <c r="F42" s="23">
        <v>51.93798449612403</v>
      </c>
      <c r="G42" s="15">
        <v>140</v>
      </c>
      <c r="H42" s="23">
        <v>49.29577464788733</v>
      </c>
      <c r="I42" s="15">
        <v>152</v>
      </c>
      <c r="J42" s="23">
        <v>52.23367697594502</v>
      </c>
      <c r="K42" s="15">
        <v>143</v>
      </c>
      <c r="L42" s="23">
        <v>50.175438596491226</v>
      </c>
      <c r="M42" s="15">
        <v>99</v>
      </c>
      <c r="N42" s="23">
        <f>+(M42/$M$36)*100</f>
        <v>48.529411764705884</v>
      </c>
    </row>
    <row r="43" spans="1:14" s="18" customFormat="1" ht="12" customHeight="1">
      <c r="A43" s="19"/>
      <c r="B43" s="47"/>
      <c r="C43" s="36"/>
      <c r="D43" s="21" t="s">
        <v>8</v>
      </c>
      <c r="E43" s="15">
        <v>115</v>
      </c>
      <c r="F43" s="23">
        <v>65.3409090909091</v>
      </c>
      <c r="G43" s="15">
        <v>112</v>
      </c>
      <c r="H43" s="23">
        <v>62.56983240223464</v>
      </c>
      <c r="I43" s="15">
        <v>119</v>
      </c>
      <c r="J43" s="23">
        <v>63.297872340425535</v>
      </c>
      <c r="K43" s="28">
        <v>114</v>
      </c>
      <c r="L43" s="23">
        <v>65.14285714285715</v>
      </c>
      <c r="M43" s="28">
        <v>77</v>
      </c>
      <c r="N43" s="23">
        <f>+(M43/$M$37)*100</f>
        <v>64.70588235294117</v>
      </c>
    </row>
    <row r="44" spans="1:14" s="18" customFormat="1" ht="12" customHeight="1">
      <c r="A44" s="50" t="s">
        <v>32</v>
      </c>
      <c r="B44" s="48"/>
      <c r="C44" s="49"/>
      <c r="D44" s="21" t="s">
        <v>9</v>
      </c>
      <c r="E44" s="15">
        <v>19</v>
      </c>
      <c r="F44" s="23">
        <v>23.170731707317074</v>
      </c>
      <c r="G44" s="15">
        <v>28</v>
      </c>
      <c r="H44" s="23">
        <v>26.666666666666668</v>
      </c>
      <c r="I44" s="15">
        <v>33</v>
      </c>
      <c r="J44" s="23">
        <v>32.038834951456316</v>
      </c>
      <c r="K44" s="28">
        <v>29</v>
      </c>
      <c r="L44" s="23">
        <v>26.36363636363636</v>
      </c>
      <c r="M44" s="15">
        <v>22</v>
      </c>
      <c r="N44" s="23">
        <f>+(M44/$M$38)*100</f>
        <v>25.882352941176475</v>
      </c>
    </row>
    <row r="45" spans="1:14" s="18" customFormat="1" ht="12" customHeight="1">
      <c r="A45" s="50"/>
      <c r="B45" s="45" t="s">
        <v>33</v>
      </c>
      <c r="C45" s="46"/>
      <c r="D45" s="14" t="s">
        <v>7</v>
      </c>
      <c r="E45" s="15">
        <v>123</v>
      </c>
      <c r="F45" s="23">
        <v>47.674418604651166</v>
      </c>
      <c r="G45" s="15">
        <v>144</v>
      </c>
      <c r="H45" s="23">
        <v>50.70422535211267</v>
      </c>
      <c r="I45" s="15">
        <v>137</v>
      </c>
      <c r="J45" s="23">
        <v>47.07903780068728</v>
      </c>
      <c r="K45" s="15">
        <v>136</v>
      </c>
      <c r="L45" s="23">
        <v>47.719298245614034</v>
      </c>
      <c r="M45" s="15">
        <v>102</v>
      </c>
      <c r="N45" s="23">
        <f>+(M45/$M$36)*100</f>
        <v>50</v>
      </c>
    </row>
    <row r="46" spans="1:14" s="18" customFormat="1" ht="12" customHeight="1">
      <c r="A46" s="19" t="s">
        <v>34</v>
      </c>
      <c r="B46" s="47"/>
      <c r="C46" s="36"/>
      <c r="D46" s="21" t="s">
        <v>8</v>
      </c>
      <c r="E46" s="15">
        <v>61</v>
      </c>
      <c r="F46" s="23">
        <v>34.659090909090914</v>
      </c>
      <c r="G46" s="15">
        <v>67</v>
      </c>
      <c r="H46" s="23">
        <v>37.43016759776536</v>
      </c>
      <c r="I46" s="15">
        <v>69</v>
      </c>
      <c r="J46" s="23">
        <v>36.702127659574465</v>
      </c>
      <c r="K46" s="28">
        <v>57</v>
      </c>
      <c r="L46" s="23">
        <v>32.57142857142858</v>
      </c>
      <c r="M46" s="28">
        <v>41</v>
      </c>
      <c r="N46" s="23">
        <f>+(M46/$M$37)*100</f>
        <v>34.45378151260504</v>
      </c>
    </row>
    <row r="47" spans="1:14" s="18" customFormat="1" ht="12" customHeight="1">
      <c r="A47" s="27"/>
      <c r="B47" s="48"/>
      <c r="C47" s="49"/>
      <c r="D47" s="24" t="s">
        <v>9</v>
      </c>
      <c r="E47" s="15">
        <v>62</v>
      </c>
      <c r="F47" s="23">
        <v>75.60975609756098</v>
      </c>
      <c r="G47" s="15">
        <v>77</v>
      </c>
      <c r="H47" s="23">
        <v>73.33333333333333</v>
      </c>
      <c r="I47" s="15">
        <v>68</v>
      </c>
      <c r="J47" s="23">
        <v>66.01941747572816</v>
      </c>
      <c r="K47" s="28">
        <v>79</v>
      </c>
      <c r="L47" s="23">
        <v>71.81818181818181</v>
      </c>
      <c r="M47" s="28">
        <v>61</v>
      </c>
      <c r="N47" s="23">
        <f>+(M47/$M$38)*100</f>
        <v>71.76470588235294</v>
      </c>
    </row>
    <row r="48" spans="1:14" s="18" customFormat="1" ht="12" customHeight="1">
      <c r="A48" s="3"/>
      <c r="B48" s="45" t="s">
        <v>35</v>
      </c>
      <c r="C48" s="40"/>
      <c r="D48" s="21" t="s">
        <v>7</v>
      </c>
      <c r="E48" s="15">
        <v>1</v>
      </c>
      <c r="F48" s="23">
        <v>0.3875968992248062</v>
      </c>
      <c r="G48" s="15">
        <v>0</v>
      </c>
      <c r="H48" s="23">
        <v>0</v>
      </c>
      <c r="I48" s="15">
        <v>2</v>
      </c>
      <c r="J48" s="23">
        <v>0.6872852233676976</v>
      </c>
      <c r="K48" s="15">
        <v>6</v>
      </c>
      <c r="L48" s="23">
        <v>2.1052631578947367</v>
      </c>
      <c r="M48" s="15">
        <v>2</v>
      </c>
      <c r="N48" s="23">
        <f>+(M48/$M$36)*100</f>
        <v>0.9803921568627451</v>
      </c>
    </row>
    <row r="49" spans="1:14" s="18" customFormat="1" ht="12" customHeight="1">
      <c r="A49" s="19" t="s">
        <v>36</v>
      </c>
      <c r="B49" s="41"/>
      <c r="C49" s="42"/>
      <c r="D49" s="21" t="s">
        <v>8</v>
      </c>
      <c r="E49" s="15">
        <v>0</v>
      </c>
      <c r="F49" s="23">
        <v>0</v>
      </c>
      <c r="G49" s="15">
        <v>0</v>
      </c>
      <c r="H49" s="23">
        <v>0</v>
      </c>
      <c r="I49" s="15">
        <v>0</v>
      </c>
      <c r="J49" s="23">
        <v>0</v>
      </c>
      <c r="K49" s="28">
        <v>4</v>
      </c>
      <c r="L49" s="23">
        <v>2.2857142857142856</v>
      </c>
      <c r="M49" s="28">
        <v>0</v>
      </c>
      <c r="N49" s="23">
        <f>+(M49/$K$37)*100</f>
        <v>0</v>
      </c>
    </row>
    <row r="50" spans="1:14" s="18" customFormat="1" ht="12" customHeight="1">
      <c r="A50" s="29" t="s">
        <v>34</v>
      </c>
      <c r="B50" s="51"/>
      <c r="C50" s="52"/>
      <c r="D50" s="21" t="s">
        <v>9</v>
      </c>
      <c r="E50" s="15">
        <v>1</v>
      </c>
      <c r="F50" s="23">
        <v>1.2195121951219512</v>
      </c>
      <c r="G50" s="15">
        <v>0</v>
      </c>
      <c r="H50" s="23">
        <v>0</v>
      </c>
      <c r="I50" s="15">
        <v>2</v>
      </c>
      <c r="J50" s="23">
        <v>1.9417475728155338</v>
      </c>
      <c r="K50" s="28">
        <v>2</v>
      </c>
      <c r="L50" s="23">
        <v>1.8181818181818181</v>
      </c>
      <c r="M50" s="28">
        <v>2</v>
      </c>
      <c r="N50" s="23">
        <f>+(M50/$M$38)*100</f>
        <v>2.3529411764705883</v>
      </c>
    </row>
    <row r="51" spans="1:14" s="18" customFormat="1" ht="12" customHeight="1">
      <c r="A51" s="33" t="s">
        <v>37</v>
      </c>
      <c r="B51" s="34"/>
      <c r="C51" s="39" t="s">
        <v>38</v>
      </c>
      <c r="D51" s="40"/>
      <c r="E51" s="15">
        <v>0</v>
      </c>
      <c r="F51" s="23">
        <v>0</v>
      </c>
      <c r="G51" s="15">
        <v>0</v>
      </c>
      <c r="H51" s="23">
        <v>0</v>
      </c>
      <c r="I51" s="15">
        <v>0</v>
      </c>
      <c r="J51" s="23">
        <v>0</v>
      </c>
      <c r="K51" s="28">
        <v>0</v>
      </c>
      <c r="L51" s="23">
        <v>0</v>
      </c>
      <c r="M51" s="28">
        <v>1</v>
      </c>
      <c r="N51" s="23">
        <f>+(M51/$M$36)*100</f>
        <v>0.49019607843137253</v>
      </c>
    </row>
    <row r="52" spans="1:14" s="18" customFormat="1" ht="12" customHeight="1">
      <c r="A52" s="35"/>
      <c r="B52" s="36"/>
      <c r="C52" s="41" t="s">
        <v>39</v>
      </c>
      <c r="D52" s="42"/>
      <c r="E52" s="15">
        <v>55</v>
      </c>
      <c r="F52" s="23">
        <v>21.31782945736434</v>
      </c>
      <c r="G52" s="15">
        <v>51</v>
      </c>
      <c r="H52" s="23">
        <v>17.95774647887324</v>
      </c>
      <c r="I52" s="15">
        <v>58</v>
      </c>
      <c r="J52" s="23">
        <v>19.93127147766323</v>
      </c>
      <c r="K52" s="28">
        <v>59</v>
      </c>
      <c r="L52" s="23">
        <v>20.701754385964914</v>
      </c>
      <c r="M52" s="28">
        <v>36</v>
      </c>
      <c r="N52" s="23">
        <f>+(M52/$M$36)*100</f>
        <v>17.647058823529413</v>
      </c>
    </row>
    <row r="53" spans="1:14" s="18" customFormat="1" ht="12" customHeight="1">
      <c r="A53" s="35"/>
      <c r="B53" s="36"/>
      <c r="C53" s="41" t="s">
        <v>40</v>
      </c>
      <c r="D53" s="42"/>
      <c r="E53" s="15">
        <v>56</v>
      </c>
      <c r="F53" s="23">
        <v>21.705426356589147</v>
      </c>
      <c r="G53" s="15">
        <v>71</v>
      </c>
      <c r="H53" s="23">
        <v>25</v>
      </c>
      <c r="I53" s="15">
        <v>65</v>
      </c>
      <c r="J53" s="23">
        <v>22.336769759450174</v>
      </c>
      <c r="K53" s="28">
        <v>68</v>
      </c>
      <c r="L53" s="23">
        <v>23.859649122807017</v>
      </c>
      <c r="M53" s="28">
        <v>41</v>
      </c>
      <c r="N53" s="23">
        <f>+(M53/$M$36)*100</f>
        <v>20.098039215686274</v>
      </c>
    </row>
    <row r="54" spans="1:14" s="18" customFormat="1" ht="12" customHeight="1" thickBot="1">
      <c r="A54" s="37"/>
      <c r="B54" s="38"/>
      <c r="C54" s="43" t="s">
        <v>20</v>
      </c>
      <c r="D54" s="44"/>
      <c r="E54" s="30">
        <v>1</v>
      </c>
      <c r="F54" s="31">
        <v>0.3875968992248062</v>
      </c>
      <c r="G54" s="30">
        <v>0</v>
      </c>
      <c r="H54" s="31">
        <v>0</v>
      </c>
      <c r="I54" s="30">
        <v>0</v>
      </c>
      <c r="J54" s="31">
        <v>0</v>
      </c>
      <c r="K54" s="32">
        <v>1</v>
      </c>
      <c r="L54" s="31">
        <v>0.3508771929824561</v>
      </c>
      <c r="M54" s="32">
        <v>0</v>
      </c>
      <c r="N54" s="31">
        <f>+(M54/$M$36)*100</f>
        <v>0</v>
      </c>
    </row>
    <row r="55" spans="1:14" s="18" customFormat="1" ht="12" customHeight="1">
      <c r="A55" s="3" t="s">
        <v>41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="18" customFormat="1" ht="12" customHeight="1"/>
    <row r="57" s="18" customFormat="1" ht="12" customHeight="1"/>
    <row r="58" ht="14.25" customHeight="1"/>
  </sheetData>
  <sheetProtection/>
  <mergeCells count="31">
    <mergeCell ref="K4:L4"/>
    <mergeCell ref="M4:N4"/>
    <mergeCell ref="I4:J4"/>
    <mergeCell ref="A14:C14"/>
    <mergeCell ref="B21:C23"/>
    <mergeCell ref="A4:D5"/>
    <mergeCell ref="E4:F4"/>
    <mergeCell ref="G4:H4"/>
    <mergeCell ref="B15:C17"/>
    <mergeCell ref="B18:C20"/>
    <mergeCell ref="A6:C8"/>
    <mergeCell ref="A9:C11"/>
    <mergeCell ref="A12:C12"/>
    <mergeCell ref="A13:C13"/>
    <mergeCell ref="A34:C34"/>
    <mergeCell ref="A35:C35"/>
    <mergeCell ref="A36:C38"/>
    <mergeCell ref="B39:C41"/>
    <mergeCell ref="A24:C26"/>
    <mergeCell ref="A27:C29"/>
    <mergeCell ref="A30:C32"/>
    <mergeCell ref="A33:C33"/>
    <mergeCell ref="A51:B54"/>
    <mergeCell ref="C51:D51"/>
    <mergeCell ref="C52:D52"/>
    <mergeCell ref="C53:D53"/>
    <mergeCell ref="C54:D54"/>
    <mergeCell ref="B42:C44"/>
    <mergeCell ref="A44:A45"/>
    <mergeCell ref="B45:C47"/>
    <mergeCell ref="B48:C50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2010-03-10T07:53:00Z</cp:lastPrinted>
  <dcterms:created xsi:type="dcterms:W3CDTF">2010-03-10T07:52:48Z</dcterms:created>
  <dcterms:modified xsi:type="dcterms:W3CDTF">2011-03-30T01:48:45Z</dcterms:modified>
  <cp:category/>
  <cp:version/>
  <cp:contentType/>
  <cp:contentStatus/>
</cp:coreProperties>
</file>