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付表3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<sst xmlns="http://schemas.openxmlformats.org/spreadsheetml/2006/main" count="87" uniqueCount="82">
  <si>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  この表の小学校通学区域別の数値は、本市において集計した概数である。</t>
  </si>
  <si>
    <t>消　防　水　　</t>
  </si>
  <si>
    <t>　　利　状　況　(H20.4.1)</t>
  </si>
  <si>
    <t>病　院 ・ 診　療　所　数　(H20.3.31)</t>
  </si>
  <si>
    <t>都　市　公　園　(H20.3.31)</t>
  </si>
  <si>
    <t>小学校名</t>
  </si>
  <si>
    <t>人　口</t>
  </si>
  <si>
    <t>１世帯当
たり人口</t>
  </si>
  <si>
    <t xml:space="preserve"> </t>
  </si>
  <si>
    <t>大宮</t>
  </si>
  <si>
    <t>富雄南</t>
  </si>
  <si>
    <t>富雄北</t>
  </si>
  <si>
    <t>田原</t>
  </si>
  <si>
    <t>大柳生</t>
  </si>
  <si>
    <t>あやめ池</t>
  </si>
  <si>
    <t>登美ヶ丘</t>
  </si>
  <si>
    <t>東登美ヶ丘</t>
  </si>
  <si>
    <t>西大寺北</t>
  </si>
  <si>
    <t>富雄第三</t>
  </si>
  <si>
    <t>平城西</t>
  </si>
  <si>
    <t>大安寺西</t>
  </si>
  <si>
    <t>朱雀</t>
  </si>
  <si>
    <t>済美南</t>
  </si>
  <si>
    <t>鼓阪北</t>
  </si>
  <si>
    <t>伏見南</t>
  </si>
  <si>
    <t>佐保台</t>
  </si>
  <si>
    <t>佐保川</t>
  </si>
  <si>
    <t>左京</t>
  </si>
  <si>
    <t>月ヶ瀬</t>
  </si>
  <si>
    <t>並松</t>
  </si>
  <si>
    <t>都祁</t>
  </si>
  <si>
    <t>吐山</t>
  </si>
  <si>
    <t>六郷</t>
  </si>
  <si>
    <t>　＊河川数は、19であり表中には含まれない。</t>
  </si>
  <si>
    <t>３　　小　 学　 校　 通　 学　 区　 域　 別　 主　 要　 統　 計</t>
  </si>
  <si>
    <t>平 成 17 年 国 勢 調 査
(平成17年10月1日現在)</t>
  </si>
  <si>
    <t>人　　　口　(H20.8.1)</t>
  </si>
  <si>
    <t>防　　火
水 そ う</t>
  </si>
  <si>
    <t>＊</t>
  </si>
  <si>
    <t>歯　　科
診 療 所</t>
  </si>
  <si>
    <t>面　　積　(㎡)</t>
  </si>
  <si>
    <t>人口</t>
  </si>
  <si>
    <t>世 帯 数</t>
  </si>
  <si>
    <t>世 帯 数</t>
  </si>
  <si>
    <t>人口</t>
  </si>
  <si>
    <t>総　数</t>
  </si>
  <si>
    <t>千 世 帯
当 た り</t>
  </si>
  <si>
    <t>消 火 栓</t>
  </si>
  <si>
    <t>そ の 他</t>
  </si>
  <si>
    <t>病　院</t>
  </si>
  <si>
    <t>診療所</t>
  </si>
  <si>
    <t>公園数</t>
  </si>
  <si>
    <t>1 世 帯
当 た り</t>
  </si>
  <si>
    <t>総　数</t>
  </si>
  <si>
    <t>男</t>
  </si>
  <si>
    <t>女</t>
  </si>
  <si>
    <t>の 水 利</t>
  </si>
  <si>
    <t>総数</t>
  </si>
  <si>
    <t>椿井</t>
  </si>
  <si>
    <t>飛鳥</t>
  </si>
  <si>
    <t>鼓阪</t>
  </si>
  <si>
    <t>済美</t>
  </si>
  <si>
    <t>佐保</t>
  </si>
  <si>
    <t>都跡</t>
  </si>
  <si>
    <t>大安寺</t>
  </si>
  <si>
    <t>東市</t>
  </si>
  <si>
    <t>平城</t>
  </si>
  <si>
    <t>辰市</t>
  </si>
  <si>
    <t>明治</t>
  </si>
  <si>
    <t>帯解</t>
  </si>
  <si>
    <t>精華</t>
  </si>
  <si>
    <t>伏見</t>
  </si>
  <si>
    <t>柳生</t>
  </si>
  <si>
    <t>相和</t>
  </si>
  <si>
    <t>鶴舞</t>
  </si>
  <si>
    <t>鳥見</t>
  </si>
  <si>
    <t>六条</t>
  </si>
  <si>
    <t>青和</t>
  </si>
  <si>
    <t>右京</t>
  </si>
  <si>
    <t>二名</t>
  </si>
  <si>
    <t>三碓</t>
  </si>
  <si>
    <t>神功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</si>
</sst>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;[Red]\-#,##0.0\ "/>
    <numFmt numFmtId="179" formatCode="_ * #,##0.0_ ;_ * \-#,##0.0_ ;_ * &quot;-&quot;?_ ;_ @_ "/>
    <numFmt numFmtId="180" formatCode="#,##0_ "/>
    <numFmt numFmtId="181" formatCode="#,##0.0_);[Red]\(#,##0.0\)"/>
    <numFmt numFmtId="182" formatCode="&quot;\&quot;#,##0.0;&quot;\&quot;\-#,##0.0"/>
    <numFmt numFmtId="183" formatCode="#,##0.0"/>
    <numFmt numFmtId="184" formatCode="&quot;\&quot;#,##0.0_);[Red]\(&quot;\&quot;#,##0.0\)"/>
    <numFmt numFmtId="185" formatCode="#,##0_);[Red]\(#,##0\)"/>
    <numFmt numFmtId="186" formatCode="#,##0.00_ "/>
  </numFmts>
  <fonts count="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top"/>
      <protection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0" fontId="0" fillId="0" borderId="6" xfId="0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38" fontId="3" fillId="0" borderId="5" xfId="16" applyFont="1" applyFill="1" applyBorder="1" applyAlignment="1" applyProtection="1">
      <alignment horizontal="center" vertical="center"/>
      <protection/>
    </xf>
    <xf numFmtId="38" fontId="3" fillId="0" borderId="6" xfId="16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38" fontId="3" fillId="0" borderId="14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1" xfId="16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/>
    </xf>
    <xf numFmtId="38" fontId="3" fillId="0" borderId="14" xfId="16" applyFont="1" applyBorder="1" applyAlignment="1" applyProtection="1">
      <alignment horizontal="center" vertical="center"/>
      <protection/>
    </xf>
    <xf numFmtId="38" fontId="3" fillId="0" borderId="14" xfId="16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38" fontId="3" fillId="0" borderId="9" xfId="16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0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8" xfId="0" applyFont="1" applyBorder="1" applyAlignment="1" applyProtection="1">
      <alignment horizontal="distributed" vertical="center"/>
      <protection/>
    </xf>
    <xf numFmtId="41" fontId="7" fillId="0" borderId="0" xfId="0" applyNumberFormat="1" applyFont="1" applyAlignment="1">
      <alignment vertical="center"/>
    </xf>
    <xf numFmtId="41" fontId="7" fillId="0" borderId="0" xfId="16" applyNumberFormat="1" applyFont="1" applyBorder="1" applyAlignment="1" applyProtection="1">
      <alignment vertical="center"/>
      <protection/>
    </xf>
    <xf numFmtId="179" fontId="7" fillId="0" borderId="0" xfId="16" applyNumberFormat="1" applyFont="1" applyBorder="1" applyAlignment="1">
      <alignment horizontal="right" vertical="center"/>
    </xf>
    <xf numFmtId="41" fontId="7" fillId="0" borderId="0" xfId="16" applyNumberFormat="1" applyFont="1" applyBorder="1" applyAlignment="1">
      <alignment horizontal="right" vertical="center"/>
    </xf>
    <xf numFmtId="179" fontId="7" fillId="0" borderId="0" xfId="16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 applyProtection="1">
      <alignment horizontal="right"/>
      <protection/>
    </xf>
    <xf numFmtId="41" fontId="7" fillId="0" borderId="0" xfId="16" applyNumberFormat="1" applyFont="1" applyBorder="1" applyAlignment="1" applyProtection="1">
      <alignment horizontal="right" vertical="center"/>
      <protection/>
    </xf>
    <xf numFmtId="41" fontId="7" fillId="0" borderId="0" xfId="16" applyNumberFormat="1" applyFont="1" applyAlignment="1">
      <alignment horizontal="right"/>
    </xf>
    <xf numFmtId="41" fontId="7" fillId="0" borderId="0" xfId="16" applyNumberFormat="1" applyFont="1" applyBorder="1" applyAlignment="1">
      <alignment horizontal="right" vertical="top"/>
    </xf>
    <xf numFmtId="41" fontId="7" fillId="0" borderId="0" xfId="16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1" xfId="0" applyNumberFormat="1" applyFont="1" applyBorder="1" applyAlignment="1">
      <alignment/>
    </xf>
    <xf numFmtId="38" fontId="3" fillId="0" borderId="1" xfId="16" applyFont="1" applyBorder="1" applyAlignment="1" applyProtection="1">
      <alignment horizontal="right" vertical="center"/>
      <protection/>
    </xf>
    <xf numFmtId="38" fontId="3" fillId="0" borderId="1" xfId="16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178" fontId="3" fillId="0" borderId="1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61"/>
  <sheetViews>
    <sheetView tabSelected="1" zoomScaleSheetLayoutView="75" workbookViewId="0" topLeftCell="A1">
      <selection activeCell="A1" sqref="A1"/>
    </sheetView>
  </sheetViews>
  <sheetFormatPr defaultColWidth="8.66015625" defaultRowHeight="18"/>
  <cols>
    <col min="1" max="1" width="8.83203125" style="2" customWidth="1"/>
    <col min="2" max="2" width="0.41015625" style="2" customWidth="1"/>
    <col min="3" max="6" width="7.08203125" style="1" customWidth="1"/>
    <col min="7" max="11" width="7.08203125" style="2" customWidth="1"/>
    <col min="12" max="19" width="6.58203125" style="2" customWidth="1"/>
    <col min="20" max="20" width="6.66015625" style="2" customWidth="1"/>
    <col min="21" max="22" width="6.91015625" style="2" customWidth="1"/>
    <col min="23" max="23" width="8.66015625" style="3" customWidth="1"/>
    <col min="24" max="16384" width="8.66015625" style="2" customWidth="1"/>
  </cols>
  <sheetData>
    <row r="1" spans="1:21" ht="18" customHeight="1">
      <c r="A1" s="4" t="s">
        <v>34</v>
      </c>
      <c r="B1" s="4"/>
      <c r="C1" s="2"/>
      <c r="D1" s="2"/>
      <c r="E1" s="2"/>
      <c r="F1" s="2"/>
      <c r="G1" s="5"/>
      <c r="H1" s="5"/>
      <c r="I1" s="5"/>
      <c r="L1" s="5"/>
      <c r="M1" s="5"/>
      <c r="N1" s="6"/>
      <c r="O1" s="5"/>
      <c r="P1" s="5"/>
      <c r="Q1" s="5"/>
      <c r="R1" s="5"/>
      <c r="S1" s="5"/>
      <c r="T1" s="5"/>
      <c r="U1" s="5"/>
    </row>
    <row r="2" spans="1:21" ht="15" customHeight="1">
      <c r="A2" s="4"/>
      <c r="B2" s="4"/>
      <c r="G2" s="5"/>
      <c r="H2" s="5"/>
      <c r="I2" s="5"/>
      <c r="L2" s="5"/>
      <c r="M2" s="5"/>
      <c r="N2" s="6"/>
      <c r="O2" s="5"/>
      <c r="P2" s="5"/>
      <c r="Q2" s="5"/>
      <c r="R2" s="5"/>
      <c r="S2" s="5"/>
      <c r="T2" s="5"/>
      <c r="U2" s="5"/>
    </row>
    <row r="3" spans="1:23" s="8" customFormat="1" ht="15" customHeight="1" thickBot="1">
      <c r="A3" s="7" t="s">
        <v>0</v>
      </c>
      <c r="B3" s="7"/>
      <c r="G3" s="9"/>
      <c r="H3" s="9"/>
      <c r="I3" s="10"/>
      <c r="J3" s="9"/>
      <c r="K3" s="11"/>
      <c r="M3" s="11"/>
      <c r="N3" s="11"/>
      <c r="T3" s="9"/>
      <c r="U3" s="9"/>
      <c r="V3" s="9"/>
      <c r="W3" s="11"/>
    </row>
    <row r="4" spans="1:23" ht="14.25" customHeight="1">
      <c r="A4" s="12"/>
      <c r="B4" s="13"/>
      <c r="C4" s="14" t="s">
        <v>35</v>
      </c>
      <c r="D4" s="15"/>
      <c r="E4" s="15"/>
      <c r="F4" s="15"/>
      <c r="G4" s="16" t="s">
        <v>36</v>
      </c>
      <c r="H4" s="17"/>
      <c r="I4" s="18"/>
      <c r="J4" s="19" t="s">
        <v>1</v>
      </c>
      <c r="K4" s="20"/>
      <c r="L4" s="21" t="s">
        <v>2</v>
      </c>
      <c r="M4" s="22"/>
      <c r="N4" s="23"/>
      <c r="O4" s="24" t="s">
        <v>3</v>
      </c>
      <c r="P4" s="25"/>
      <c r="Q4" s="25"/>
      <c r="R4" s="25"/>
      <c r="S4" s="25"/>
      <c r="T4" s="16" t="s">
        <v>4</v>
      </c>
      <c r="U4" s="17"/>
      <c r="V4" s="17"/>
      <c r="W4" s="26"/>
    </row>
    <row r="5" spans="1:23" ht="14.25" customHeight="1">
      <c r="A5" s="27" t="s">
        <v>5</v>
      </c>
      <c r="B5" s="28"/>
      <c r="C5" s="29"/>
      <c r="D5" s="30"/>
      <c r="E5" s="30"/>
      <c r="F5" s="30"/>
      <c r="G5" s="31"/>
      <c r="H5" s="32" t="s">
        <v>6</v>
      </c>
      <c r="I5" s="33" t="s">
        <v>7</v>
      </c>
      <c r="J5" s="34"/>
      <c r="K5" s="35"/>
      <c r="L5" s="36"/>
      <c r="M5" s="37" t="s">
        <v>37</v>
      </c>
      <c r="N5" s="38" t="s">
        <v>38</v>
      </c>
      <c r="O5" s="39"/>
      <c r="P5" s="40"/>
      <c r="Q5" s="39"/>
      <c r="R5" s="39"/>
      <c r="S5" s="41" t="s">
        <v>39</v>
      </c>
      <c r="T5" s="42" t="s">
        <v>8</v>
      </c>
      <c r="U5" s="43" t="s">
        <v>40</v>
      </c>
      <c r="V5" s="44"/>
      <c r="W5" s="45"/>
    </row>
    <row r="6" spans="1:23" ht="14.25" customHeight="1">
      <c r="A6" s="27"/>
      <c r="B6" s="28"/>
      <c r="C6" s="46"/>
      <c r="D6" s="47" t="s">
        <v>41</v>
      </c>
      <c r="E6" s="48"/>
      <c r="F6" s="49" t="s">
        <v>42</v>
      </c>
      <c r="G6" s="50" t="s">
        <v>43</v>
      </c>
      <c r="H6" s="51" t="s">
        <v>44</v>
      </c>
      <c r="I6" s="52"/>
      <c r="J6" s="50" t="s">
        <v>45</v>
      </c>
      <c r="K6" s="37" t="s">
        <v>46</v>
      </c>
      <c r="L6" s="50" t="s">
        <v>47</v>
      </c>
      <c r="M6" s="53"/>
      <c r="N6" s="54" t="s">
        <v>48</v>
      </c>
      <c r="O6" s="55" t="s">
        <v>45</v>
      </c>
      <c r="P6" s="41" t="s">
        <v>46</v>
      </c>
      <c r="Q6" s="55" t="s">
        <v>49</v>
      </c>
      <c r="R6" s="56" t="s">
        <v>50</v>
      </c>
      <c r="S6" s="57"/>
      <c r="T6" s="58" t="s">
        <v>51</v>
      </c>
      <c r="U6" s="32" t="s">
        <v>45</v>
      </c>
      <c r="V6" s="59" t="s">
        <v>52</v>
      </c>
      <c r="W6" s="60"/>
    </row>
    <row r="7" spans="1:23" ht="14.25" customHeight="1">
      <c r="A7" s="61"/>
      <c r="B7" s="62"/>
      <c r="C7" s="63" t="s">
        <v>53</v>
      </c>
      <c r="D7" s="63" t="s">
        <v>54</v>
      </c>
      <c r="E7" s="63" t="s">
        <v>55</v>
      </c>
      <c r="F7" s="29"/>
      <c r="G7" s="63"/>
      <c r="H7" s="64" t="s">
        <v>8</v>
      </c>
      <c r="I7" s="65"/>
      <c r="J7" s="66"/>
      <c r="K7" s="67"/>
      <c r="L7" s="63"/>
      <c r="M7" s="68"/>
      <c r="N7" s="69" t="s">
        <v>56</v>
      </c>
      <c r="O7" s="70"/>
      <c r="P7" s="71"/>
      <c r="Q7" s="70"/>
      <c r="R7" s="70"/>
      <c r="S7" s="71"/>
      <c r="T7" s="72" t="s">
        <v>8</v>
      </c>
      <c r="U7" s="64"/>
      <c r="V7" s="29"/>
      <c r="W7" s="45"/>
    </row>
    <row r="8" spans="1:23" ht="6" customHeight="1">
      <c r="A8" s="3"/>
      <c r="B8" s="73"/>
      <c r="C8" s="74"/>
      <c r="D8" s="74"/>
      <c r="E8" s="74"/>
      <c r="F8" s="74"/>
      <c r="G8" s="45"/>
      <c r="H8" s="45"/>
      <c r="I8" s="75"/>
      <c r="J8" s="76"/>
      <c r="K8" s="77"/>
      <c r="L8" s="45"/>
      <c r="M8" s="77"/>
      <c r="N8" s="45"/>
      <c r="O8" s="78"/>
      <c r="P8" s="78"/>
      <c r="Q8" s="78"/>
      <c r="R8" s="78"/>
      <c r="S8" s="79"/>
      <c r="T8" s="76"/>
      <c r="U8" s="77"/>
      <c r="V8" s="77"/>
      <c r="W8" s="77"/>
    </row>
    <row r="9" spans="1:23" ht="14.25" customHeight="1">
      <c r="A9" s="80" t="s">
        <v>57</v>
      </c>
      <c r="B9" s="81"/>
      <c r="C9" s="82">
        <v>370102</v>
      </c>
      <c r="D9" s="82">
        <v>174469</v>
      </c>
      <c r="E9" s="82">
        <v>195633</v>
      </c>
      <c r="F9" s="82">
        <v>140544</v>
      </c>
      <c r="G9" s="83">
        <f>SUM(G11:G58)</f>
        <v>151556</v>
      </c>
      <c r="H9" s="83">
        <f>SUM(H11:H58)</f>
        <v>369939</v>
      </c>
      <c r="I9" s="84">
        <f>H9/G9</f>
        <v>2.4409393227585845</v>
      </c>
      <c r="J9" s="85">
        <f>SUM(J11:J58)</f>
        <v>6861</v>
      </c>
      <c r="K9" s="84">
        <f>J9/G9*1000</f>
        <v>45.27039510148064</v>
      </c>
      <c r="L9" s="85">
        <f>SUM(L11:L58)</f>
        <v>5287</v>
      </c>
      <c r="M9" s="85">
        <f>SUM(M11:M58)</f>
        <v>1264</v>
      </c>
      <c r="N9" s="85">
        <f>SUM(N11:N58)</f>
        <v>310</v>
      </c>
      <c r="O9" s="85">
        <f>SUM(O11:O58)</f>
        <v>604</v>
      </c>
      <c r="P9" s="86">
        <f>O9/G9*1000</f>
        <v>3.98532555623004</v>
      </c>
      <c r="Q9" s="85">
        <f>SUM(Q11:Q58)</f>
        <v>22</v>
      </c>
      <c r="R9" s="85">
        <f>SUM(R11:R58)</f>
        <v>373</v>
      </c>
      <c r="S9" s="85">
        <f>SUM(S11:S58)</f>
        <v>209</v>
      </c>
      <c r="T9" s="85">
        <f>SUM(T11:T58)</f>
        <v>509</v>
      </c>
      <c r="U9" s="85">
        <f>SUM(U11:U58)</f>
        <v>7281606</v>
      </c>
      <c r="V9" s="84">
        <f>U9/G9</f>
        <v>48.0456464937053</v>
      </c>
      <c r="W9" s="84"/>
    </row>
    <row r="10" spans="1:23" ht="6" customHeight="1">
      <c r="A10" s="3"/>
      <c r="B10" s="73"/>
      <c r="C10" s="82"/>
      <c r="D10" s="82"/>
      <c r="E10" s="82"/>
      <c r="F10" s="82"/>
      <c r="G10" s="83"/>
      <c r="H10" s="83"/>
      <c r="I10" s="84"/>
      <c r="J10" s="87"/>
      <c r="K10" s="84"/>
      <c r="L10" s="88"/>
      <c r="M10" s="87"/>
      <c r="N10" s="88"/>
      <c r="O10" s="89"/>
      <c r="P10" s="86"/>
      <c r="Q10" s="89"/>
      <c r="R10" s="89"/>
      <c r="S10" s="89"/>
      <c r="T10" s="88"/>
      <c r="U10" s="88"/>
      <c r="V10" s="84"/>
      <c r="W10" s="84"/>
    </row>
    <row r="11" spans="1:23" ht="13.5" customHeight="1">
      <c r="A11" s="80" t="s">
        <v>58</v>
      </c>
      <c r="B11" s="81"/>
      <c r="C11" s="82">
        <v>5818</v>
      </c>
      <c r="D11" s="82">
        <v>2458</v>
      </c>
      <c r="E11" s="82">
        <v>3360</v>
      </c>
      <c r="F11" s="82">
        <v>2698</v>
      </c>
      <c r="G11" s="90">
        <v>2601</v>
      </c>
      <c r="H11" s="90">
        <v>5611</v>
      </c>
      <c r="I11" s="84">
        <f aca="true" t="shared" si="0" ref="I11:I58">H11/G11</f>
        <v>2.1572472126105344</v>
      </c>
      <c r="J11" s="85">
        <f aca="true" t="shared" si="1" ref="J11:J58">SUM(L11:N11)</f>
        <v>129</v>
      </c>
      <c r="K11" s="84">
        <f aca="true" t="shared" si="2" ref="K11:K58">J11/G11*1000</f>
        <v>49.596309111880046</v>
      </c>
      <c r="L11" s="85">
        <v>106</v>
      </c>
      <c r="M11" s="91">
        <v>20</v>
      </c>
      <c r="N11" s="85">
        <v>3</v>
      </c>
      <c r="O11" s="85">
        <f aca="true" t="shared" si="3" ref="O11:O23">SUM(Q11:S11)</f>
        <v>61</v>
      </c>
      <c r="P11" s="86">
        <f aca="true" t="shared" si="4" ref="P11:P23">O11/G11*1000</f>
        <v>23.452518262206844</v>
      </c>
      <c r="Q11" s="85">
        <v>0</v>
      </c>
      <c r="R11" s="85">
        <v>39</v>
      </c>
      <c r="S11" s="85">
        <v>22</v>
      </c>
      <c r="T11" s="85">
        <v>5</v>
      </c>
      <c r="U11" s="85">
        <v>3524</v>
      </c>
      <c r="V11" s="84">
        <f aca="true" t="shared" si="5" ref="V11:V58">U11/G11</f>
        <v>1.3548635140330643</v>
      </c>
      <c r="W11" s="84"/>
    </row>
    <row r="12" spans="1:23" ht="13.5" customHeight="1">
      <c r="A12" s="80" t="s">
        <v>59</v>
      </c>
      <c r="B12" s="81"/>
      <c r="C12" s="82">
        <v>14448</v>
      </c>
      <c r="D12" s="82">
        <v>6745</v>
      </c>
      <c r="E12" s="82">
        <v>7703</v>
      </c>
      <c r="F12" s="82">
        <v>5854</v>
      </c>
      <c r="G12" s="90">
        <v>6124</v>
      </c>
      <c r="H12" s="92">
        <v>14150</v>
      </c>
      <c r="I12" s="84">
        <f t="shared" si="0"/>
        <v>2.3105813193990854</v>
      </c>
      <c r="J12" s="85">
        <f t="shared" si="1"/>
        <v>244</v>
      </c>
      <c r="K12" s="84">
        <f t="shared" si="2"/>
        <v>39.843239712606135</v>
      </c>
      <c r="L12" s="85">
        <v>210</v>
      </c>
      <c r="M12" s="91">
        <v>22</v>
      </c>
      <c r="N12" s="85">
        <v>12</v>
      </c>
      <c r="O12" s="85">
        <f t="shared" si="3"/>
        <v>24</v>
      </c>
      <c r="P12" s="86">
        <f t="shared" si="4"/>
        <v>3.919007184846506</v>
      </c>
      <c r="Q12" s="85">
        <v>2</v>
      </c>
      <c r="R12" s="85">
        <v>13</v>
      </c>
      <c r="S12" s="85">
        <v>9</v>
      </c>
      <c r="T12" s="85">
        <v>5</v>
      </c>
      <c r="U12" s="85">
        <v>21267</v>
      </c>
      <c r="V12" s="84">
        <f t="shared" si="5"/>
        <v>3.4727302416721098</v>
      </c>
      <c r="W12" s="84"/>
    </row>
    <row r="13" spans="1:23" ht="13.5" customHeight="1">
      <c r="A13" s="80" t="s">
        <v>60</v>
      </c>
      <c r="B13" s="81"/>
      <c r="C13" s="82">
        <v>6871</v>
      </c>
      <c r="D13" s="82">
        <v>3639</v>
      </c>
      <c r="E13" s="82">
        <v>3232</v>
      </c>
      <c r="F13" s="82">
        <v>2387</v>
      </c>
      <c r="G13" s="90">
        <v>2476</v>
      </c>
      <c r="H13" s="92">
        <v>5340</v>
      </c>
      <c r="I13" s="84">
        <f t="shared" si="0"/>
        <v>2.1567043618739903</v>
      </c>
      <c r="J13" s="85">
        <f t="shared" si="1"/>
        <v>271</v>
      </c>
      <c r="K13" s="84">
        <f t="shared" si="2"/>
        <v>109.45072697899838</v>
      </c>
      <c r="L13" s="85">
        <v>220</v>
      </c>
      <c r="M13" s="91">
        <v>35</v>
      </c>
      <c r="N13" s="85">
        <v>16</v>
      </c>
      <c r="O13" s="85">
        <f t="shared" si="3"/>
        <v>10</v>
      </c>
      <c r="P13" s="86">
        <f t="shared" si="4"/>
        <v>4.038772213247173</v>
      </c>
      <c r="Q13" s="85">
        <v>1</v>
      </c>
      <c r="R13" s="85">
        <v>6</v>
      </c>
      <c r="S13" s="85">
        <v>3</v>
      </c>
      <c r="T13" s="85">
        <v>5</v>
      </c>
      <c r="U13" s="85">
        <v>5032065</v>
      </c>
      <c r="V13" s="84">
        <f t="shared" si="5"/>
        <v>2032.3364297253636</v>
      </c>
      <c r="W13" s="84"/>
    </row>
    <row r="14" spans="1:23" ht="13.5" customHeight="1">
      <c r="A14" s="80" t="s">
        <v>61</v>
      </c>
      <c r="B14" s="81"/>
      <c r="C14" s="82">
        <v>11881</v>
      </c>
      <c r="D14" s="82">
        <v>5578</v>
      </c>
      <c r="E14" s="82">
        <v>6303</v>
      </c>
      <c r="F14" s="82">
        <v>5174</v>
      </c>
      <c r="G14" s="90">
        <v>5181</v>
      </c>
      <c r="H14" s="92">
        <v>11463</v>
      </c>
      <c r="I14" s="84">
        <f t="shared" si="0"/>
        <v>2.212507237984945</v>
      </c>
      <c r="J14" s="85">
        <f t="shared" si="1"/>
        <v>156</v>
      </c>
      <c r="K14" s="84">
        <f t="shared" si="2"/>
        <v>30.110017371163867</v>
      </c>
      <c r="L14" s="85">
        <v>122</v>
      </c>
      <c r="M14" s="91">
        <v>32</v>
      </c>
      <c r="N14" s="85">
        <v>2</v>
      </c>
      <c r="O14" s="85">
        <f t="shared" si="3"/>
        <v>22</v>
      </c>
      <c r="P14" s="86">
        <f t="shared" si="4"/>
        <v>4.246284501061571</v>
      </c>
      <c r="Q14" s="85">
        <v>3</v>
      </c>
      <c r="R14" s="85">
        <v>12</v>
      </c>
      <c r="S14" s="85">
        <v>7</v>
      </c>
      <c r="T14" s="85">
        <v>7</v>
      </c>
      <c r="U14" s="85">
        <v>4458</v>
      </c>
      <c r="V14" s="84">
        <f t="shared" si="5"/>
        <v>0.8604516502605675</v>
      </c>
      <c r="W14" s="84"/>
    </row>
    <row r="15" spans="1:23" ht="13.5" customHeight="1">
      <c r="A15" s="80" t="s">
        <v>62</v>
      </c>
      <c r="B15" s="81"/>
      <c r="C15" s="82">
        <v>11574</v>
      </c>
      <c r="D15" s="82">
        <v>4824</v>
      </c>
      <c r="E15" s="82">
        <v>6750</v>
      </c>
      <c r="F15" s="82">
        <v>4963</v>
      </c>
      <c r="G15" s="90">
        <v>5029</v>
      </c>
      <c r="H15" s="92">
        <v>11137</v>
      </c>
      <c r="I15" s="84">
        <f t="shared" si="0"/>
        <v>2.214555577649632</v>
      </c>
      <c r="J15" s="85">
        <f t="shared" si="1"/>
        <v>194</v>
      </c>
      <c r="K15" s="84">
        <f t="shared" si="2"/>
        <v>38.57625770530921</v>
      </c>
      <c r="L15" s="85">
        <v>170</v>
      </c>
      <c r="M15" s="91">
        <v>13</v>
      </c>
      <c r="N15" s="85">
        <v>11</v>
      </c>
      <c r="O15" s="85">
        <f t="shared" si="3"/>
        <v>16</v>
      </c>
      <c r="P15" s="86">
        <f t="shared" si="4"/>
        <v>3.1815470272419963</v>
      </c>
      <c r="Q15" s="85">
        <v>1</v>
      </c>
      <c r="R15" s="85">
        <v>9</v>
      </c>
      <c r="S15" s="85">
        <v>6</v>
      </c>
      <c r="T15" s="85">
        <v>8</v>
      </c>
      <c r="U15" s="85">
        <v>281250</v>
      </c>
      <c r="V15" s="84">
        <f t="shared" si="5"/>
        <v>55.92563133823822</v>
      </c>
      <c r="W15" s="84"/>
    </row>
    <row r="16" spans="1:23" ht="13.5" customHeight="1">
      <c r="A16" s="80" t="s">
        <v>9</v>
      </c>
      <c r="B16" s="81"/>
      <c r="C16" s="82">
        <v>12221</v>
      </c>
      <c r="D16" s="82">
        <v>5712</v>
      </c>
      <c r="E16" s="82">
        <v>6509</v>
      </c>
      <c r="F16" s="82">
        <v>5613</v>
      </c>
      <c r="G16" s="82">
        <v>6000</v>
      </c>
      <c r="H16" s="92">
        <v>12649</v>
      </c>
      <c r="I16" s="84">
        <f t="shared" si="0"/>
        <v>2.1081666666666665</v>
      </c>
      <c r="J16" s="85">
        <f t="shared" si="1"/>
        <v>226</v>
      </c>
      <c r="K16" s="84">
        <f t="shared" si="2"/>
        <v>37.666666666666664</v>
      </c>
      <c r="L16" s="85">
        <v>147</v>
      </c>
      <c r="M16" s="91">
        <v>75</v>
      </c>
      <c r="N16" s="85">
        <v>4</v>
      </c>
      <c r="O16" s="85">
        <f t="shared" si="3"/>
        <v>43</v>
      </c>
      <c r="P16" s="86">
        <f t="shared" si="4"/>
        <v>7.166666666666667</v>
      </c>
      <c r="Q16" s="85">
        <v>0</v>
      </c>
      <c r="R16" s="85">
        <v>26</v>
      </c>
      <c r="S16" s="85">
        <v>17</v>
      </c>
      <c r="T16" s="85">
        <v>5</v>
      </c>
      <c r="U16" s="85">
        <v>6819</v>
      </c>
      <c r="V16" s="84">
        <f t="shared" si="5"/>
        <v>1.1365</v>
      </c>
      <c r="W16" s="84"/>
    </row>
    <row r="17" spans="1:23" ht="13.5" customHeight="1">
      <c r="A17" s="80" t="s">
        <v>63</v>
      </c>
      <c r="B17" s="81"/>
      <c r="C17" s="82">
        <v>13039</v>
      </c>
      <c r="D17" s="82">
        <v>6178</v>
      </c>
      <c r="E17" s="82">
        <v>6861</v>
      </c>
      <c r="F17" s="82">
        <v>4715</v>
      </c>
      <c r="G17" s="90">
        <v>5096</v>
      </c>
      <c r="H17" s="92">
        <v>12837</v>
      </c>
      <c r="I17" s="84">
        <f t="shared" si="0"/>
        <v>2.5190345368916796</v>
      </c>
      <c r="J17" s="85">
        <f t="shared" si="1"/>
        <v>258</v>
      </c>
      <c r="K17" s="84">
        <f t="shared" si="2"/>
        <v>50.62794348508634</v>
      </c>
      <c r="L17" s="85">
        <v>214</v>
      </c>
      <c r="M17" s="91">
        <v>24</v>
      </c>
      <c r="N17" s="85">
        <v>20</v>
      </c>
      <c r="O17" s="85">
        <f t="shared" si="3"/>
        <v>19</v>
      </c>
      <c r="P17" s="86">
        <f t="shared" si="4"/>
        <v>3.7284144427001573</v>
      </c>
      <c r="Q17" s="85">
        <v>1</v>
      </c>
      <c r="R17" s="85">
        <v>14</v>
      </c>
      <c r="S17" s="85">
        <v>4</v>
      </c>
      <c r="T17" s="85">
        <v>8</v>
      </c>
      <c r="U17" s="85">
        <v>52611</v>
      </c>
      <c r="V17" s="84">
        <f t="shared" si="5"/>
        <v>10.323979591836734</v>
      </c>
      <c r="W17" s="84"/>
    </row>
    <row r="18" spans="1:23" ht="13.5" customHeight="1">
      <c r="A18" s="80" t="s">
        <v>64</v>
      </c>
      <c r="B18" s="81"/>
      <c r="C18" s="82">
        <v>8239</v>
      </c>
      <c r="D18" s="82">
        <v>3967</v>
      </c>
      <c r="E18" s="82">
        <v>4272</v>
      </c>
      <c r="F18" s="82">
        <v>3213</v>
      </c>
      <c r="G18" s="90">
        <v>3358</v>
      </c>
      <c r="H18" s="92">
        <v>7855</v>
      </c>
      <c r="I18" s="84">
        <f t="shared" si="0"/>
        <v>2.339189994044074</v>
      </c>
      <c r="J18" s="85">
        <f t="shared" si="1"/>
        <v>108</v>
      </c>
      <c r="K18" s="84">
        <f t="shared" si="2"/>
        <v>32.16200119118523</v>
      </c>
      <c r="L18" s="85">
        <v>91</v>
      </c>
      <c r="M18" s="91">
        <v>15</v>
      </c>
      <c r="N18" s="85">
        <v>2</v>
      </c>
      <c r="O18" s="85">
        <f t="shared" si="3"/>
        <v>2</v>
      </c>
      <c r="P18" s="86">
        <f t="shared" si="4"/>
        <v>0.5955926146515784</v>
      </c>
      <c r="Q18" s="85">
        <v>0</v>
      </c>
      <c r="R18" s="85">
        <v>0</v>
      </c>
      <c r="S18" s="85">
        <v>2</v>
      </c>
      <c r="T18" s="85">
        <v>2</v>
      </c>
      <c r="U18" s="85">
        <v>3216</v>
      </c>
      <c r="V18" s="84">
        <f t="shared" si="5"/>
        <v>0.957712924359738</v>
      </c>
      <c r="W18" s="84"/>
    </row>
    <row r="19" spans="1:23" ht="13.5" customHeight="1">
      <c r="A19" s="80" t="s">
        <v>65</v>
      </c>
      <c r="B19" s="81"/>
      <c r="C19" s="82">
        <v>7692</v>
      </c>
      <c r="D19" s="82">
        <v>3540</v>
      </c>
      <c r="E19" s="82">
        <v>4152</v>
      </c>
      <c r="F19" s="82">
        <v>2677</v>
      </c>
      <c r="G19" s="90">
        <v>3471</v>
      </c>
      <c r="H19" s="92">
        <v>7639</v>
      </c>
      <c r="I19" s="84">
        <f t="shared" si="0"/>
        <v>2.2008066839527514</v>
      </c>
      <c r="J19" s="85">
        <f t="shared" si="1"/>
        <v>234</v>
      </c>
      <c r="K19" s="84">
        <f t="shared" si="2"/>
        <v>67.41573033707866</v>
      </c>
      <c r="L19" s="85">
        <v>185</v>
      </c>
      <c r="M19" s="91">
        <v>39</v>
      </c>
      <c r="N19" s="85">
        <v>10</v>
      </c>
      <c r="O19" s="85">
        <f t="shared" si="3"/>
        <v>5</v>
      </c>
      <c r="P19" s="86">
        <f t="shared" si="4"/>
        <v>1.4405070584845865</v>
      </c>
      <c r="Q19" s="85">
        <v>2</v>
      </c>
      <c r="R19" s="85">
        <v>2</v>
      </c>
      <c r="S19" s="85">
        <v>1</v>
      </c>
      <c r="T19" s="85">
        <v>25</v>
      </c>
      <c r="U19" s="85">
        <v>15708</v>
      </c>
      <c r="V19" s="84">
        <f t="shared" si="5"/>
        <v>4.525496974935177</v>
      </c>
      <c r="W19" s="84"/>
    </row>
    <row r="20" spans="1:23" ht="13.5" customHeight="1">
      <c r="A20" s="80" t="s">
        <v>66</v>
      </c>
      <c r="B20" s="81"/>
      <c r="C20" s="82">
        <v>11807</v>
      </c>
      <c r="D20" s="82">
        <v>5639</v>
      </c>
      <c r="E20" s="82">
        <v>6168</v>
      </c>
      <c r="F20" s="82">
        <v>4179</v>
      </c>
      <c r="G20" s="90">
        <v>4624</v>
      </c>
      <c r="H20" s="92">
        <v>12119</v>
      </c>
      <c r="I20" s="84">
        <f t="shared" si="0"/>
        <v>2.6208910034602075</v>
      </c>
      <c r="J20" s="85">
        <f t="shared" si="1"/>
        <v>255</v>
      </c>
      <c r="K20" s="84">
        <f t="shared" si="2"/>
        <v>55.14705882352941</v>
      </c>
      <c r="L20" s="85">
        <v>190</v>
      </c>
      <c r="M20" s="91">
        <v>38</v>
      </c>
      <c r="N20" s="85">
        <v>27</v>
      </c>
      <c r="O20" s="85">
        <f t="shared" si="3"/>
        <v>9</v>
      </c>
      <c r="P20" s="86">
        <f t="shared" si="4"/>
        <v>1.9463667820069204</v>
      </c>
      <c r="Q20" s="85">
        <v>0</v>
      </c>
      <c r="R20" s="85">
        <v>7</v>
      </c>
      <c r="S20" s="85">
        <v>2</v>
      </c>
      <c r="T20" s="85">
        <v>12</v>
      </c>
      <c r="U20" s="85">
        <v>6237</v>
      </c>
      <c r="V20" s="84">
        <f t="shared" si="5"/>
        <v>1.3488321799307958</v>
      </c>
      <c r="W20" s="84"/>
    </row>
    <row r="21" spans="1:23" ht="13.5" customHeight="1">
      <c r="A21" s="80" t="s">
        <v>67</v>
      </c>
      <c r="B21" s="81"/>
      <c r="C21" s="82">
        <v>8668</v>
      </c>
      <c r="D21" s="82">
        <v>4151</v>
      </c>
      <c r="E21" s="82">
        <v>4517</v>
      </c>
      <c r="F21" s="82">
        <v>3443</v>
      </c>
      <c r="G21" s="90">
        <v>3911</v>
      </c>
      <c r="H21" s="92">
        <v>8736</v>
      </c>
      <c r="I21" s="84">
        <f t="shared" si="0"/>
        <v>2.2336998210176424</v>
      </c>
      <c r="J21" s="85">
        <f t="shared" si="1"/>
        <v>139</v>
      </c>
      <c r="K21" s="84">
        <f t="shared" si="2"/>
        <v>35.540782408591156</v>
      </c>
      <c r="L21" s="85">
        <v>105</v>
      </c>
      <c r="M21" s="91">
        <v>31</v>
      </c>
      <c r="N21" s="85">
        <v>3</v>
      </c>
      <c r="O21" s="85">
        <f t="shared" si="3"/>
        <v>3</v>
      </c>
      <c r="P21" s="86">
        <f t="shared" si="4"/>
        <v>0.767067246228586</v>
      </c>
      <c r="Q21" s="85">
        <v>1</v>
      </c>
      <c r="R21" s="85">
        <v>1</v>
      </c>
      <c r="S21" s="85">
        <v>1</v>
      </c>
      <c r="T21" s="85">
        <v>4</v>
      </c>
      <c r="U21" s="85">
        <v>23843</v>
      </c>
      <c r="V21" s="84">
        <f t="shared" si="5"/>
        <v>6.096394783942726</v>
      </c>
      <c r="W21" s="84"/>
    </row>
    <row r="22" spans="1:23" ht="13.5" customHeight="1">
      <c r="A22" s="80" t="s">
        <v>68</v>
      </c>
      <c r="B22" s="81"/>
      <c r="C22" s="82">
        <v>8769</v>
      </c>
      <c r="D22" s="82">
        <v>4237</v>
      </c>
      <c r="E22" s="82">
        <v>4532</v>
      </c>
      <c r="F22" s="82">
        <v>3152</v>
      </c>
      <c r="G22" s="82">
        <v>3506</v>
      </c>
      <c r="H22" s="92">
        <v>9013</v>
      </c>
      <c r="I22" s="84">
        <f t="shared" si="0"/>
        <v>2.5707358813462635</v>
      </c>
      <c r="J22" s="85">
        <f t="shared" si="1"/>
        <v>135</v>
      </c>
      <c r="K22" s="84">
        <f t="shared" si="2"/>
        <v>38.50541928123218</v>
      </c>
      <c r="L22" s="85">
        <v>115</v>
      </c>
      <c r="M22" s="91">
        <v>14</v>
      </c>
      <c r="N22" s="85">
        <v>6</v>
      </c>
      <c r="O22" s="85">
        <f t="shared" si="3"/>
        <v>10</v>
      </c>
      <c r="P22" s="86">
        <f t="shared" si="4"/>
        <v>2.852253280091272</v>
      </c>
      <c r="Q22" s="85">
        <v>0</v>
      </c>
      <c r="R22" s="85">
        <v>6</v>
      </c>
      <c r="S22" s="85">
        <v>4</v>
      </c>
      <c r="T22" s="85">
        <v>11</v>
      </c>
      <c r="U22" s="85">
        <v>10601</v>
      </c>
      <c r="V22" s="84">
        <f t="shared" si="5"/>
        <v>3.0236737022247575</v>
      </c>
      <c r="W22" s="84"/>
    </row>
    <row r="23" spans="1:23" ht="13.5" customHeight="1">
      <c r="A23" s="80" t="s">
        <v>69</v>
      </c>
      <c r="B23" s="81"/>
      <c r="C23" s="82">
        <v>3870</v>
      </c>
      <c r="D23" s="82">
        <v>1853</v>
      </c>
      <c r="E23" s="82">
        <v>2017</v>
      </c>
      <c r="F23" s="82">
        <v>1299</v>
      </c>
      <c r="G23" s="90">
        <v>1576</v>
      </c>
      <c r="H23" s="92">
        <v>3897</v>
      </c>
      <c r="I23" s="84">
        <f t="shared" si="0"/>
        <v>2.4727157360406093</v>
      </c>
      <c r="J23" s="85">
        <f t="shared" si="1"/>
        <v>111</v>
      </c>
      <c r="K23" s="84">
        <f t="shared" si="2"/>
        <v>70.43147208121827</v>
      </c>
      <c r="L23" s="85">
        <v>89</v>
      </c>
      <c r="M23" s="91">
        <v>17</v>
      </c>
      <c r="N23" s="85">
        <v>5</v>
      </c>
      <c r="O23" s="85">
        <f t="shared" si="3"/>
        <v>5</v>
      </c>
      <c r="P23" s="86">
        <f t="shared" si="4"/>
        <v>3.1725888324873095</v>
      </c>
      <c r="Q23" s="85">
        <v>0</v>
      </c>
      <c r="R23" s="85">
        <v>3</v>
      </c>
      <c r="S23" s="85">
        <v>2</v>
      </c>
      <c r="T23" s="85">
        <v>2</v>
      </c>
      <c r="U23" s="85">
        <v>1704</v>
      </c>
      <c r="V23" s="84">
        <f t="shared" si="5"/>
        <v>1.0812182741116751</v>
      </c>
      <c r="W23" s="84"/>
    </row>
    <row r="24" spans="1:23" ht="13.5" customHeight="1">
      <c r="A24" s="80" t="s">
        <v>70</v>
      </c>
      <c r="B24" s="81"/>
      <c r="C24" s="82">
        <v>1038</v>
      </c>
      <c r="D24" s="82">
        <v>503</v>
      </c>
      <c r="E24" s="82">
        <v>535</v>
      </c>
      <c r="F24" s="82">
        <v>286</v>
      </c>
      <c r="G24" s="90">
        <v>319</v>
      </c>
      <c r="H24" s="92">
        <v>984</v>
      </c>
      <c r="I24" s="84">
        <f t="shared" si="0"/>
        <v>3.084639498432602</v>
      </c>
      <c r="J24" s="85">
        <f t="shared" si="1"/>
        <v>72</v>
      </c>
      <c r="K24" s="84">
        <f t="shared" si="2"/>
        <v>225.70532915360502</v>
      </c>
      <c r="L24" s="85">
        <v>37</v>
      </c>
      <c r="M24" s="91">
        <v>32</v>
      </c>
      <c r="N24" s="85">
        <v>3</v>
      </c>
      <c r="O24" s="85">
        <v>0</v>
      </c>
      <c r="P24" s="84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4">
        <f t="shared" si="5"/>
        <v>0</v>
      </c>
      <c r="W24" s="84"/>
    </row>
    <row r="25" spans="1:23" ht="13.5" customHeight="1">
      <c r="A25" s="80" t="s">
        <v>71</v>
      </c>
      <c r="B25" s="81"/>
      <c r="C25" s="82">
        <v>14732</v>
      </c>
      <c r="D25" s="82">
        <v>7022</v>
      </c>
      <c r="E25" s="82">
        <v>7710</v>
      </c>
      <c r="F25" s="82">
        <v>6248</v>
      </c>
      <c r="G25" s="90">
        <v>6316</v>
      </c>
      <c r="H25" s="92">
        <v>14587</v>
      </c>
      <c r="I25" s="84">
        <f t="shared" si="0"/>
        <v>2.309531348955035</v>
      </c>
      <c r="J25" s="85">
        <f t="shared" si="1"/>
        <v>228</v>
      </c>
      <c r="K25" s="84">
        <f t="shared" si="2"/>
        <v>36.09879670677644</v>
      </c>
      <c r="L25" s="85">
        <v>198</v>
      </c>
      <c r="M25" s="91">
        <v>24</v>
      </c>
      <c r="N25" s="85">
        <v>6</v>
      </c>
      <c r="O25" s="85">
        <f aca="true" t="shared" si="6" ref="O25:O30">SUM(Q25:S25)</f>
        <v>22</v>
      </c>
      <c r="P25" s="86">
        <f aca="true" t="shared" si="7" ref="P25:P30">O25/G25*1000</f>
        <v>3.4832172260924636</v>
      </c>
      <c r="Q25" s="85">
        <v>0</v>
      </c>
      <c r="R25" s="85">
        <v>13</v>
      </c>
      <c r="S25" s="85">
        <v>9</v>
      </c>
      <c r="T25" s="85">
        <v>25</v>
      </c>
      <c r="U25" s="85">
        <v>23074</v>
      </c>
      <c r="V25" s="84">
        <f t="shared" si="5"/>
        <v>3.6532615579480683</v>
      </c>
      <c r="W25" s="84"/>
    </row>
    <row r="26" spans="1:23" ht="13.5" customHeight="1">
      <c r="A26" s="80" t="s">
        <v>10</v>
      </c>
      <c r="B26" s="81"/>
      <c r="C26" s="82">
        <v>12073</v>
      </c>
      <c r="D26" s="82">
        <v>5583</v>
      </c>
      <c r="E26" s="82">
        <v>6490</v>
      </c>
      <c r="F26" s="82">
        <v>3959</v>
      </c>
      <c r="G26" s="90">
        <v>4766</v>
      </c>
      <c r="H26" s="92">
        <v>12179</v>
      </c>
      <c r="I26" s="84">
        <f t="shared" si="0"/>
        <v>2.5553923625681914</v>
      </c>
      <c r="J26" s="85">
        <f t="shared" si="1"/>
        <v>244</v>
      </c>
      <c r="K26" s="84">
        <f t="shared" si="2"/>
        <v>51.1959714645405</v>
      </c>
      <c r="L26" s="85">
        <v>197</v>
      </c>
      <c r="M26" s="91">
        <v>33</v>
      </c>
      <c r="N26" s="85">
        <v>14</v>
      </c>
      <c r="O26" s="85">
        <f t="shared" si="6"/>
        <v>15</v>
      </c>
      <c r="P26" s="86">
        <f t="shared" si="7"/>
        <v>3.147293327738145</v>
      </c>
      <c r="Q26" s="85">
        <v>1</v>
      </c>
      <c r="R26" s="85">
        <v>9</v>
      </c>
      <c r="S26" s="85">
        <v>5</v>
      </c>
      <c r="T26" s="85">
        <v>37</v>
      </c>
      <c r="U26" s="85">
        <v>80850</v>
      </c>
      <c r="V26" s="84">
        <f t="shared" si="5"/>
        <v>16.963911036508602</v>
      </c>
      <c r="W26" s="84"/>
    </row>
    <row r="27" spans="1:23" ht="13.5" customHeight="1">
      <c r="A27" s="80" t="s">
        <v>11</v>
      </c>
      <c r="B27" s="81"/>
      <c r="C27" s="82">
        <v>13511</v>
      </c>
      <c r="D27" s="82">
        <v>6406</v>
      </c>
      <c r="E27" s="82">
        <v>7105</v>
      </c>
      <c r="F27" s="82">
        <v>5319</v>
      </c>
      <c r="G27" s="90">
        <v>5195</v>
      </c>
      <c r="H27" s="92">
        <v>13215</v>
      </c>
      <c r="I27" s="84">
        <f t="shared" si="0"/>
        <v>2.5437921077959578</v>
      </c>
      <c r="J27" s="85">
        <f t="shared" si="1"/>
        <v>165</v>
      </c>
      <c r="K27" s="84">
        <f t="shared" si="2"/>
        <v>31.76130895091434</v>
      </c>
      <c r="L27" s="85">
        <v>121</v>
      </c>
      <c r="M27" s="91">
        <v>39</v>
      </c>
      <c r="N27" s="85">
        <v>5</v>
      </c>
      <c r="O27" s="85">
        <f t="shared" si="6"/>
        <v>27</v>
      </c>
      <c r="P27" s="86">
        <f t="shared" si="7"/>
        <v>5.19730510105871</v>
      </c>
      <c r="Q27" s="85">
        <v>0</v>
      </c>
      <c r="R27" s="85">
        <v>14</v>
      </c>
      <c r="S27" s="85">
        <v>13</v>
      </c>
      <c r="T27" s="85">
        <v>25</v>
      </c>
      <c r="U27" s="85">
        <v>18072</v>
      </c>
      <c r="V27" s="84">
        <f t="shared" si="5"/>
        <v>3.4787295476419633</v>
      </c>
      <c r="W27" s="84"/>
    </row>
    <row r="28" spans="1:23" ht="13.5" customHeight="1">
      <c r="A28" s="80" t="s">
        <v>12</v>
      </c>
      <c r="B28" s="81"/>
      <c r="C28" s="82">
        <v>2242</v>
      </c>
      <c r="D28" s="82">
        <v>1050</v>
      </c>
      <c r="E28" s="82">
        <v>1192</v>
      </c>
      <c r="F28" s="82">
        <v>562</v>
      </c>
      <c r="G28" s="82">
        <v>769</v>
      </c>
      <c r="H28" s="92">
        <v>2100</v>
      </c>
      <c r="I28" s="84">
        <f t="shared" si="0"/>
        <v>2.730819245773732</v>
      </c>
      <c r="J28" s="85">
        <f t="shared" si="1"/>
        <v>177</v>
      </c>
      <c r="K28" s="84">
        <f t="shared" si="2"/>
        <v>230.16905071521458</v>
      </c>
      <c r="L28" s="85">
        <v>104</v>
      </c>
      <c r="M28" s="91">
        <v>62</v>
      </c>
      <c r="N28" s="85">
        <v>11</v>
      </c>
      <c r="O28" s="85">
        <f t="shared" si="6"/>
        <v>3</v>
      </c>
      <c r="P28" s="86">
        <f t="shared" si="7"/>
        <v>3.9011703511053315</v>
      </c>
      <c r="Q28" s="85">
        <v>0</v>
      </c>
      <c r="R28" s="85">
        <v>3</v>
      </c>
      <c r="S28" s="85">
        <v>0</v>
      </c>
      <c r="T28" s="85">
        <v>0</v>
      </c>
      <c r="U28" s="85">
        <v>0</v>
      </c>
      <c r="V28" s="84">
        <f t="shared" si="5"/>
        <v>0</v>
      </c>
      <c r="W28" s="84"/>
    </row>
    <row r="29" spans="1:23" ht="13.5" customHeight="1">
      <c r="A29" s="80" t="s">
        <v>72</v>
      </c>
      <c r="B29" s="81"/>
      <c r="C29" s="82">
        <v>1342</v>
      </c>
      <c r="D29" s="82">
        <v>642</v>
      </c>
      <c r="E29" s="82">
        <v>700</v>
      </c>
      <c r="F29" s="82">
        <v>379</v>
      </c>
      <c r="G29" s="90">
        <v>462</v>
      </c>
      <c r="H29" s="92">
        <v>1356</v>
      </c>
      <c r="I29" s="84">
        <f t="shared" si="0"/>
        <v>2.935064935064935</v>
      </c>
      <c r="J29" s="85">
        <f t="shared" si="1"/>
        <v>90</v>
      </c>
      <c r="K29" s="84">
        <f t="shared" si="2"/>
        <v>194.80519480519482</v>
      </c>
      <c r="L29" s="91">
        <v>42</v>
      </c>
      <c r="M29" s="91">
        <v>45</v>
      </c>
      <c r="N29" s="85">
        <v>3</v>
      </c>
      <c r="O29" s="85">
        <f t="shared" si="6"/>
        <v>2</v>
      </c>
      <c r="P29" s="86">
        <f t="shared" si="7"/>
        <v>4.329004329004329</v>
      </c>
      <c r="Q29" s="85">
        <v>0</v>
      </c>
      <c r="R29" s="85">
        <v>1</v>
      </c>
      <c r="S29" s="85">
        <v>1</v>
      </c>
      <c r="T29" s="85">
        <v>0</v>
      </c>
      <c r="U29" s="85">
        <v>0</v>
      </c>
      <c r="V29" s="84">
        <f t="shared" si="5"/>
        <v>0</v>
      </c>
      <c r="W29" s="84"/>
    </row>
    <row r="30" spans="1:23" ht="13.5" customHeight="1">
      <c r="A30" s="80" t="s">
        <v>13</v>
      </c>
      <c r="B30" s="81"/>
      <c r="C30" s="82">
        <v>1204</v>
      </c>
      <c r="D30" s="82">
        <v>555</v>
      </c>
      <c r="E30" s="82">
        <v>649</v>
      </c>
      <c r="F30" s="82">
        <v>353</v>
      </c>
      <c r="G30" s="90">
        <v>397</v>
      </c>
      <c r="H30" s="92">
        <v>1182</v>
      </c>
      <c r="I30" s="84">
        <f t="shared" si="0"/>
        <v>2.977329974811083</v>
      </c>
      <c r="J30" s="85">
        <f t="shared" si="1"/>
        <v>107</v>
      </c>
      <c r="K30" s="84">
        <f t="shared" si="2"/>
        <v>269.5214105793451</v>
      </c>
      <c r="L30" s="91">
        <v>50</v>
      </c>
      <c r="M30" s="91">
        <v>49</v>
      </c>
      <c r="N30" s="85">
        <v>8</v>
      </c>
      <c r="O30" s="85">
        <f t="shared" si="6"/>
        <v>0</v>
      </c>
      <c r="P30" s="86">
        <f t="shared" si="7"/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4">
        <f t="shared" si="5"/>
        <v>0</v>
      </c>
      <c r="W30" s="84"/>
    </row>
    <row r="31" spans="1:23" ht="13.5" customHeight="1">
      <c r="A31" s="80" t="s">
        <v>73</v>
      </c>
      <c r="B31" s="81"/>
      <c r="C31" s="82">
        <v>1569</v>
      </c>
      <c r="D31" s="82">
        <v>746</v>
      </c>
      <c r="E31" s="82">
        <v>823</v>
      </c>
      <c r="F31" s="82">
        <v>455</v>
      </c>
      <c r="G31" s="90">
        <v>515</v>
      </c>
      <c r="H31" s="92">
        <v>1463</v>
      </c>
      <c r="I31" s="84">
        <f t="shared" si="0"/>
        <v>2.840776699029126</v>
      </c>
      <c r="J31" s="85">
        <f t="shared" si="1"/>
        <v>130</v>
      </c>
      <c r="K31" s="84">
        <f t="shared" si="2"/>
        <v>252.4271844660194</v>
      </c>
      <c r="L31" s="91">
        <v>69</v>
      </c>
      <c r="M31" s="91">
        <v>53</v>
      </c>
      <c r="N31" s="85">
        <v>8</v>
      </c>
      <c r="O31" s="85">
        <v>0</v>
      </c>
      <c r="P31" s="84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4">
        <f t="shared" si="5"/>
        <v>0</v>
      </c>
      <c r="W31" s="84"/>
    </row>
    <row r="32" spans="1:23" ht="13.5" customHeight="1">
      <c r="A32" s="80" t="s">
        <v>14</v>
      </c>
      <c r="B32" s="81"/>
      <c r="C32" s="82">
        <v>10614</v>
      </c>
      <c r="D32" s="82">
        <v>4921</v>
      </c>
      <c r="E32" s="82">
        <v>5693</v>
      </c>
      <c r="F32" s="82">
        <v>4300</v>
      </c>
      <c r="G32" s="90">
        <v>4641</v>
      </c>
      <c r="H32" s="92">
        <v>11112</v>
      </c>
      <c r="I32" s="84">
        <f t="shared" si="0"/>
        <v>2.394311570782159</v>
      </c>
      <c r="J32" s="85">
        <f t="shared" si="1"/>
        <v>177</v>
      </c>
      <c r="K32" s="84">
        <f t="shared" si="2"/>
        <v>38.13833225597932</v>
      </c>
      <c r="L32" s="91">
        <v>144</v>
      </c>
      <c r="M32" s="91">
        <v>29</v>
      </c>
      <c r="N32" s="85">
        <v>4</v>
      </c>
      <c r="O32" s="85">
        <f aca="true" t="shared" si="8" ref="O32:O58">SUM(Q32:S32)</f>
        <v>20</v>
      </c>
      <c r="P32" s="86">
        <f aca="true" t="shared" si="9" ref="P32:P58">O32/G32*1000</f>
        <v>4.309416074121957</v>
      </c>
      <c r="Q32" s="85">
        <v>0</v>
      </c>
      <c r="R32" s="85">
        <v>15</v>
      </c>
      <c r="S32" s="85">
        <v>5</v>
      </c>
      <c r="T32" s="85">
        <v>10</v>
      </c>
      <c r="U32" s="85">
        <v>6252</v>
      </c>
      <c r="V32" s="84">
        <f t="shared" si="5"/>
        <v>1.3471234647705237</v>
      </c>
      <c r="W32" s="84"/>
    </row>
    <row r="33" spans="1:23" ht="13.5" customHeight="1">
      <c r="A33" s="80" t="s">
        <v>74</v>
      </c>
      <c r="B33" s="81"/>
      <c r="C33" s="82">
        <v>7196</v>
      </c>
      <c r="D33" s="82">
        <v>3337</v>
      </c>
      <c r="E33" s="82">
        <v>3859</v>
      </c>
      <c r="F33" s="82">
        <v>3128</v>
      </c>
      <c r="G33" s="82">
        <v>3262</v>
      </c>
      <c r="H33" s="92">
        <v>7166</v>
      </c>
      <c r="I33" s="84">
        <f t="shared" si="0"/>
        <v>2.196811771919068</v>
      </c>
      <c r="J33" s="85">
        <f t="shared" si="1"/>
        <v>73</v>
      </c>
      <c r="K33" s="84">
        <f t="shared" si="2"/>
        <v>22.378908645003065</v>
      </c>
      <c r="L33" s="91">
        <v>62</v>
      </c>
      <c r="M33" s="91">
        <v>10</v>
      </c>
      <c r="N33" s="85">
        <v>1</v>
      </c>
      <c r="O33" s="85">
        <f t="shared" si="8"/>
        <v>17</v>
      </c>
      <c r="P33" s="86">
        <f t="shared" si="9"/>
        <v>5.211526670754139</v>
      </c>
      <c r="Q33" s="85">
        <v>0</v>
      </c>
      <c r="R33" s="85">
        <v>11</v>
      </c>
      <c r="S33" s="85">
        <v>6</v>
      </c>
      <c r="T33" s="85">
        <v>4</v>
      </c>
      <c r="U33" s="85">
        <v>2161</v>
      </c>
      <c r="V33" s="84">
        <f t="shared" si="5"/>
        <v>0.6624770079705702</v>
      </c>
      <c r="W33" s="84"/>
    </row>
    <row r="34" spans="1:23" ht="13.5" customHeight="1">
      <c r="A34" s="80" t="s">
        <v>75</v>
      </c>
      <c r="B34" s="81"/>
      <c r="C34" s="82">
        <v>7581</v>
      </c>
      <c r="D34" s="82">
        <v>3569</v>
      </c>
      <c r="E34" s="82">
        <v>4012</v>
      </c>
      <c r="F34" s="82">
        <v>3142</v>
      </c>
      <c r="G34" s="90">
        <v>3305</v>
      </c>
      <c r="H34" s="92">
        <v>7674</v>
      </c>
      <c r="I34" s="84">
        <f t="shared" si="0"/>
        <v>2.3219364599092285</v>
      </c>
      <c r="J34" s="85">
        <f t="shared" si="1"/>
        <v>98</v>
      </c>
      <c r="K34" s="84">
        <f t="shared" si="2"/>
        <v>29.652042360060513</v>
      </c>
      <c r="L34" s="91">
        <v>82</v>
      </c>
      <c r="M34" s="91">
        <v>15</v>
      </c>
      <c r="N34" s="85">
        <v>1</v>
      </c>
      <c r="O34" s="85">
        <f t="shared" si="8"/>
        <v>6</v>
      </c>
      <c r="P34" s="86">
        <f t="shared" si="9"/>
        <v>1.8154311649016641</v>
      </c>
      <c r="Q34" s="85">
        <v>0</v>
      </c>
      <c r="R34" s="85">
        <v>3</v>
      </c>
      <c r="S34" s="85">
        <v>3</v>
      </c>
      <c r="T34" s="85">
        <v>15</v>
      </c>
      <c r="U34" s="85">
        <v>41309</v>
      </c>
      <c r="V34" s="84">
        <f t="shared" si="5"/>
        <v>12.498940998487141</v>
      </c>
      <c r="W34" s="84"/>
    </row>
    <row r="35" spans="1:23" ht="13.5" customHeight="1">
      <c r="A35" s="80" t="s">
        <v>15</v>
      </c>
      <c r="B35" s="81"/>
      <c r="C35" s="82">
        <v>10815</v>
      </c>
      <c r="D35" s="82">
        <v>4946</v>
      </c>
      <c r="E35" s="82">
        <v>5869</v>
      </c>
      <c r="F35" s="82">
        <v>4235</v>
      </c>
      <c r="G35" s="90">
        <v>4785</v>
      </c>
      <c r="H35" s="92">
        <v>11398</v>
      </c>
      <c r="I35" s="84">
        <f t="shared" si="0"/>
        <v>2.382027168234065</v>
      </c>
      <c r="J35" s="85">
        <f t="shared" si="1"/>
        <v>102</v>
      </c>
      <c r="K35" s="84">
        <f t="shared" si="2"/>
        <v>21.3166144200627</v>
      </c>
      <c r="L35" s="91">
        <v>84</v>
      </c>
      <c r="M35" s="91">
        <v>16</v>
      </c>
      <c r="N35" s="85">
        <v>2</v>
      </c>
      <c r="O35" s="85">
        <f t="shared" si="8"/>
        <v>31</v>
      </c>
      <c r="P35" s="86">
        <f t="shared" si="9"/>
        <v>6.4785788923719965</v>
      </c>
      <c r="Q35" s="85">
        <v>0</v>
      </c>
      <c r="R35" s="85">
        <v>22</v>
      </c>
      <c r="S35" s="85">
        <v>9</v>
      </c>
      <c r="T35" s="85">
        <v>13</v>
      </c>
      <c r="U35" s="85">
        <v>33923</v>
      </c>
      <c r="V35" s="84">
        <f t="shared" si="5"/>
        <v>7.08944618599791</v>
      </c>
      <c r="W35" s="84"/>
    </row>
    <row r="36" spans="1:23" ht="13.5" customHeight="1">
      <c r="A36" s="80" t="s">
        <v>76</v>
      </c>
      <c r="B36" s="81"/>
      <c r="C36" s="82">
        <v>16312</v>
      </c>
      <c r="D36" s="82">
        <v>7698</v>
      </c>
      <c r="E36" s="82">
        <v>8614</v>
      </c>
      <c r="F36" s="82">
        <v>5740</v>
      </c>
      <c r="G36" s="90">
        <v>6462</v>
      </c>
      <c r="H36" s="92">
        <v>16184</v>
      </c>
      <c r="I36" s="84">
        <f t="shared" si="0"/>
        <v>2.5044877746827607</v>
      </c>
      <c r="J36" s="85">
        <f t="shared" si="1"/>
        <v>228</v>
      </c>
      <c r="K36" s="84">
        <f t="shared" si="2"/>
        <v>35.283194057567314</v>
      </c>
      <c r="L36" s="91">
        <v>205</v>
      </c>
      <c r="M36" s="91">
        <v>17</v>
      </c>
      <c r="N36" s="85">
        <v>6</v>
      </c>
      <c r="O36" s="85">
        <f t="shared" si="8"/>
        <v>16</v>
      </c>
      <c r="P36" s="86">
        <f t="shared" si="9"/>
        <v>2.4760136180748993</v>
      </c>
      <c r="Q36" s="85">
        <v>2</v>
      </c>
      <c r="R36" s="85">
        <v>9</v>
      </c>
      <c r="S36" s="85">
        <v>5</v>
      </c>
      <c r="T36" s="85">
        <v>27</v>
      </c>
      <c r="U36" s="85">
        <v>17891</v>
      </c>
      <c r="V36" s="84">
        <f t="shared" si="5"/>
        <v>2.7686474775611267</v>
      </c>
      <c r="W36" s="84"/>
    </row>
    <row r="37" spans="1:23" ht="13.5" customHeight="1">
      <c r="A37" s="80" t="s">
        <v>77</v>
      </c>
      <c r="B37" s="81"/>
      <c r="C37" s="82">
        <v>10567</v>
      </c>
      <c r="D37" s="82">
        <v>5044</v>
      </c>
      <c r="E37" s="82">
        <v>5523</v>
      </c>
      <c r="F37" s="82">
        <v>4237</v>
      </c>
      <c r="G37" s="90">
        <v>3808</v>
      </c>
      <c r="H37" s="92">
        <v>9654</v>
      </c>
      <c r="I37" s="84">
        <f t="shared" si="0"/>
        <v>2.535189075630252</v>
      </c>
      <c r="J37" s="85">
        <f t="shared" si="1"/>
        <v>138</v>
      </c>
      <c r="K37" s="84">
        <f t="shared" si="2"/>
        <v>36.23949579831933</v>
      </c>
      <c r="L37" s="91">
        <v>111</v>
      </c>
      <c r="M37" s="91">
        <v>24</v>
      </c>
      <c r="N37" s="85">
        <v>3</v>
      </c>
      <c r="O37" s="85">
        <f t="shared" si="8"/>
        <v>32</v>
      </c>
      <c r="P37" s="86">
        <f t="shared" si="9"/>
        <v>8.403361344537815</v>
      </c>
      <c r="Q37" s="85">
        <v>1</v>
      </c>
      <c r="R37" s="85">
        <v>21</v>
      </c>
      <c r="S37" s="85">
        <v>10</v>
      </c>
      <c r="T37" s="85">
        <v>11</v>
      </c>
      <c r="U37" s="85">
        <v>21413</v>
      </c>
      <c r="V37" s="84">
        <f t="shared" si="5"/>
        <v>5.623161764705882</v>
      </c>
      <c r="W37" s="84"/>
    </row>
    <row r="38" spans="1:23" ht="13.5" customHeight="1">
      <c r="A38" s="80" t="s">
        <v>78</v>
      </c>
      <c r="B38" s="81"/>
      <c r="C38" s="82">
        <v>5674</v>
      </c>
      <c r="D38" s="82">
        <v>2642</v>
      </c>
      <c r="E38" s="82">
        <v>3032</v>
      </c>
      <c r="F38" s="82">
        <v>2231</v>
      </c>
      <c r="G38" s="90">
        <v>2401</v>
      </c>
      <c r="H38" s="92">
        <v>5632</v>
      </c>
      <c r="I38" s="84">
        <f t="shared" si="0"/>
        <v>2.345689296126614</v>
      </c>
      <c r="J38" s="85">
        <f t="shared" si="1"/>
        <v>38</v>
      </c>
      <c r="K38" s="84">
        <f t="shared" si="2"/>
        <v>15.82673885880883</v>
      </c>
      <c r="L38" s="91">
        <v>29</v>
      </c>
      <c r="M38" s="91">
        <v>9</v>
      </c>
      <c r="N38" s="85">
        <v>0</v>
      </c>
      <c r="O38" s="85">
        <f t="shared" si="8"/>
        <v>18</v>
      </c>
      <c r="P38" s="86">
        <f t="shared" si="9"/>
        <v>7.4968763015410245</v>
      </c>
      <c r="Q38" s="85">
        <v>1</v>
      </c>
      <c r="R38" s="85">
        <v>10</v>
      </c>
      <c r="S38" s="85">
        <v>7</v>
      </c>
      <c r="T38" s="85">
        <v>3</v>
      </c>
      <c r="U38" s="85">
        <v>25004</v>
      </c>
      <c r="V38" s="84">
        <f t="shared" si="5"/>
        <v>10.41399416909621</v>
      </c>
      <c r="W38" s="84"/>
    </row>
    <row r="39" spans="1:23" ht="13.5" customHeight="1">
      <c r="A39" s="80" t="s">
        <v>16</v>
      </c>
      <c r="B39" s="81"/>
      <c r="C39" s="82">
        <v>9797</v>
      </c>
      <c r="D39" s="82">
        <v>4546</v>
      </c>
      <c r="E39" s="82">
        <v>5251</v>
      </c>
      <c r="F39" s="82">
        <v>3663</v>
      </c>
      <c r="G39" s="82">
        <v>4061</v>
      </c>
      <c r="H39" s="92">
        <v>10446</v>
      </c>
      <c r="I39" s="84">
        <f t="shared" si="0"/>
        <v>2.5722728392021668</v>
      </c>
      <c r="J39" s="85">
        <f t="shared" si="1"/>
        <v>229</v>
      </c>
      <c r="K39" s="84">
        <f t="shared" si="2"/>
        <v>56.390051711401135</v>
      </c>
      <c r="L39" s="91">
        <v>189</v>
      </c>
      <c r="M39" s="91">
        <v>35</v>
      </c>
      <c r="N39" s="85">
        <v>5</v>
      </c>
      <c r="O39" s="85">
        <f t="shared" si="8"/>
        <v>19</v>
      </c>
      <c r="P39" s="86">
        <f t="shared" si="9"/>
        <v>4.678650578675204</v>
      </c>
      <c r="Q39" s="85">
        <v>0</v>
      </c>
      <c r="R39" s="85">
        <v>15</v>
      </c>
      <c r="S39" s="85">
        <v>4</v>
      </c>
      <c r="T39" s="85">
        <v>39</v>
      </c>
      <c r="U39" s="85">
        <v>162645</v>
      </c>
      <c r="V39" s="84">
        <f t="shared" si="5"/>
        <v>40.05048017729623</v>
      </c>
      <c r="W39" s="84"/>
    </row>
    <row r="40" spans="1:23" ht="13.5" customHeight="1">
      <c r="A40" s="80" t="s">
        <v>79</v>
      </c>
      <c r="B40" s="81"/>
      <c r="C40" s="82">
        <v>7578</v>
      </c>
      <c r="D40" s="82">
        <v>3538</v>
      </c>
      <c r="E40" s="82">
        <v>4040</v>
      </c>
      <c r="F40" s="82">
        <v>2578</v>
      </c>
      <c r="G40" s="90">
        <v>2967</v>
      </c>
      <c r="H40" s="92">
        <v>7852</v>
      </c>
      <c r="I40" s="84">
        <f t="shared" si="0"/>
        <v>2.64644421975059</v>
      </c>
      <c r="J40" s="85">
        <f t="shared" si="1"/>
        <v>98</v>
      </c>
      <c r="K40" s="84">
        <f t="shared" si="2"/>
        <v>33.02999662959218</v>
      </c>
      <c r="L40" s="91">
        <v>83</v>
      </c>
      <c r="M40" s="91">
        <v>10</v>
      </c>
      <c r="N40" s="85">
        <v>5</v>
      </c>
      <c r="O40" s="85">
        <f t="shared" si="8"/>
        <v>4</v>
      </c>
      <c r="P40" s="86">
        <f t="shared" si="9"/>
        <v>1.3481631277384565</v>
      </c>
      <c r="Q40" s="85">
        <v>0</v>
      </c>
      <c r="R40" s="85">
        <v>4</v>
      </c>
      <c r="S40" s="85">
        <v>0</v>
      </c>
      <c r="T40" s="85">
        <v>16</v>
      </c>
      <c r="U40" s="85">
        <v>254918</v>
      </c>
      <c r="V40" s="84">
        <f t="shared" si="5"/>
        <v>85.91776204920795</v>
      </c>
      <c r="W40" s="84"/>
    </row>
    <row r="41" spans="1:23" ht="13.5" customHeight="1">
      <c r="A41" s="80" t="s">
        <v>17</v>
      </c>
      <c r="B41" s="81"/>
      <c r="C41" s="82">
        <v>12010</v>
      </c>
      <c r="D41" s="82">
        <v>5734</v>
      </c>
      <c r="E41" s="82">
        <v>6276</v>
      </c>
      <c r="F41" s="82">
        <v>5013</v>
      </c>
      <c r="G41" s="90">
        <v>5325</v>
      </c>
      <c r="H41" s="92">
        <v>12223</v>
      </c>
      <c r="I41" s="84">
        <f t="shared" si="0"/>
        <v>2.295399061032864</v>
      </c>
      <c r="J41" s="85">
        <f t="shared" si="1"/>
        <v>155</v>
      </c>
      <c r="K41" s="84">
        <f t="shared" si="2"/>
        <v>29.10798122065728</v>
      </c>
      <c r="L41" s="91">
        <v>126</v>
      </c>
      <c r="M41" s="91">
        <v>24</v>
      </c>
      <c r="N41" s="85">
        <v>5</v>
      </c>
      <c r="O41" s="85">
        <f t="shared" si="8"/>
        <v>35</v>
      </c>
      <c r="P41" s="86">
        <f t="shared" si="9"/>
        <v>6.572769953051643</v>
      </c>
      <c r="Q41" s="85">
        <v>1</v>
      </c>
      <c r="R41" s="85">
        <v>22</v>
      </c>
      <c r="S41" s="85">
        <v>12</v>
      </c>
      <c r="T41" s="85">
        <v>9</v>
      </c>
      <c r="U41" s="85">
        <v>7969</v>
      </c>
      <c r="V41" s="84">
        <f t="shared" si="5"/>
        <v>1.496525821596244</v>
      </c>
      <c r="W41" s="84"/>
    </row>
    <row r="42" spans="1:23" ht="13.5" customHeight="1">
      <c r="A42" s="80" t="s">
        <v>18</v>
      </c>
      <c r="B42" s="81"/>
      <c r="C42" s="82">
        <v>8793</v>
      </c>
      <c r="D42" s="82">
        <v>4083</v>
      </c>
      <c r="E42" s="82">
        <v>4710</v>
      </c>
      <c r="F42" s="82">
        <v>3131</v>
      </c>
      <c r="G42" s="90">
        <v>3383</v>
      </c>
      <c r="H42" s="92">
        <v>8933</v>
      </c>
      <c r="I42" s="84">
        <f t="shared" si="0"/>
        <v>2.6405557197753473</v>
      </c>
      <c r="J42" s="85">
        <f t="shared" si="1"/>
        <v>152</v>
      </c>
      <c r="K42" s="84">
        <f t="shared" si="2"/>
        <v>44.930535028081586</v>
      </c>
      <c r="L42" s="91">
        <v>122</v>
      </c>
      <c r="M42" s="91">
        <v>29</v>
      </c>
      <c r="N42" s="85">
        <v>1</v>
      </c>
      <c r="O42" s="85">
        <f t="shared" si="8"/>
        <v>6</v>
      </c>
      <c r="P42" s="86">
        <f t="shared" si="9"/>
        <v>1.7735737511084837</v>
      </c>
      <c r="Q42" s="85">
        <v>1</v>
      </c>
      <c r="R42" s="85">
        <v>2</v>
      </c>
      <c r="S42" s="85">
        <v>3</v>
      </c>
      <c r="T42" s="85">
        <v>37</v>
      </c>
      <c r="U42" s="85">
        <v>140349</v>
      </c>
      <c r="V42" s="84">
        <f t="shared" si="5"/>
        <v>41.486550399054096</v>
      </c>
      <c r="W42" s="84"/>
    </row>
    <row r="43" spans="1:23" ht="13.5" customHeight="1">
      <c r="A43" s="80" t="s">
        <v>19</v>
      </c>
      <c r="B43" s="81"/>
      <c r="C43" s="82">
        <v>6244</v>
      </c>
      <c r="D43" s="82">
        <v>2985</v>
      </c>
      <c r="E43" s="82">
        <v>3259</v>
      </c>
      <c r="F43" s="82">
        <v>2225</v>
      </c>
      <c r="G43" s="90">
        <v>2405</v>
      </c>
      <c r="H43" s="92">
        <v>6235</v>
      </c>
      <c r="I43" s="84">
        <f t="shared" si="0"/>
        <v>2.5925155925155927</v>
      </c>
      <c r="J43" s="85">
        <f t="shared" si="1"/>
        <v>114</v>
      </c>
      <c r="K43" s="84">
        <f t="shared" si="2"/>
        <v>47.4012474012474</v>
      </c>
      <c r="L43" s="91">
        <v>99</v>
      </c>
      <c r="M43" s="91">
        <v>11</v>
      </c>
      <c r="N43" s="85">
        <v>4</v>
      </c>
      <c r="O43" s="85">
        <f t="shared" si="8"/>
        <v>9</v>
      </c>
      <c r="P43" s="86">
        <f t="shared" si="9"/>
        <v>3.7422037422037424</v>
      </c>
      <c r="Q43" s="85">
        <v>0</v>
      </c>
      <c r="R43" s="85">
        <v>6</v>
      </c>
      <c r="S43" s="85">
        <v>3</v>
      </c>
      <c r="T43" s="85">
        <v>25</v>
      </c>
      <c r="U43" s="85">
        <v>34639</v>
      </c>
      <c r="V43" s="84">
        <f t="shared" si="5"/>
        <v>14.402910602910604</v>
      </c>
      <c r="W43" s="84"/>
    </row>
    <row r="44" spans="1:23" ht="13.5" customHeight="1">
      <c r="A44" s="80" t="s">
        <v>20</v>
      </c>
      <c r="B44" s="81"/>
      <c r="C44" s="82">
        <v>10411</v>
      </c>
      <c r="D44" s="82">
        <v>5002</v>
      </c>
      <c r="E44" s="82">
        <v>5409</v>
      </c>
      <c r="F44" s="82">
        <v>3893</v>
      </c>
      <c r="G44" s="90">
        <v>4346</v>
      </c>
      <c r="H44" s="92">
        <v>10786</v>
      </c>
      <c r="I44" s="84">
        <f t="shared" si="0"/>
        <v>2.4818223653934655</v>
      </c>
      <c r="J44" s="85">
        <f t="shared" si="1"/>
        <v>130</v>
      </c>
      <c r="K44" s="84">
        <f t="shared" si="2"/>
        <v>29.91256327657616</v>
      </c>
      <c r="L44" s="91">
        <v>105</v>
      </c>
      <c r="M44" s="91">
        <v>22</v>
      </c>
      <c r="N44" s="85">
        <v>3</v>
      </c>
      <c r="O44" s="85">
        <f t="shared" si="8"/>
        <v>11</v>
      </c>
      <c r="P44" s="86">
        <f t="shared" si="9"/>
        <v>2.531063046479521</v>
      </c>
      <c r="Q44" s="85">
        <v>3</v>
      </c>
      <c r="R44" s="85">
        <v>4</v>
      </c>
      <c r="S44" s="85">
        <v>4</v>
      </c>
      <c r="T44" s="85">
        <v>11</v>
      </c>
      <c r="U44" s="85">
        <v>12629</v>
      </c>
      <c r="V44" s="84">
        <f t="shared" si="5"/>
        <v>2.9058904739990794</v>
      </c>
      <c r="W44" s="84"/>
    </row>
    <row r="45" spans="1:23" ht="13.5" customHeight="1">
      <c r="A45" s="80" t="s">
        <v>80</v>
      </c>
      <c r="B45" s="81"/>
      <c r="C45" s="82">
        <v>13674</v>
      </c>
      <c r="D45" s="82">
        <v>6577</v>
      </c>
      <c r="E45" s="82">
        <v>7097</v>
      </c>
      <c r="F45" s="82">
        <v>4892</v>
      </c>
      <c r="G45" s="82">
        <v>5399</v>
      </c>
      <c r="H45" s="92">
        <v>14590</v>
      </c>
      <c r="I45" s="84">
        <f t="shared" si="0"/>
        <v>2.702352287460641</v>
      </c>
      <c r="J45" s="85">
        <f t="shared" si="1"/>
        <v>172</v>
      </c>
      <c r="K45" s="84">
        <f t="shared" si="2"/>
        <v>31.85775143545101</v>
      </c>
      <c r="L45" s="91">
        <v>141</v>
      </c>
      <c r="M45" s="91">
        <v>29</v>
      </c>
      <c r="N45" s="85">
        <v>2</v>
      </c>
      <c r="O45" s="85">
        <f t="shared" si="8"/>
        <v>17</v>
      </c>
      <c r="P45" s="86">
        <f t="shared" si="9"/>
        <v>3.148731246527135</v>
      </c>
      <c r="Q45" s="85">
        <v>0</v>
      </c>
      <c r="R45" s="85">
        <v>10</v>
      </c>
      <c r="S45" s="85">
        <v>7</v>
      </c>
      <c r="T45" s="85">
        <v>34</v>
      </c>
      <c r="U45" s="85">
        <v>77981</v>
      </c>
      <c r="V45" s="84">
        <f t="shared" si="5"/>
        <v>14.443600666790147</v>
      </c>
      <c r="W45" s="84"/>
    </row>
    <row r="46" spans="1:23" ht="13.5" customHeight="1">
      <c r="A46" s="80" t="s">
        <v>81</v>
      </c>
      <c r="B46" s="81"/>
      <c r="C46" s="82">
        <v>6008</v>
      </c>
      <c r="D46" s="82">
        <v>2834</v>
      </c>
      <c r="E46" s="82">
        <v>3174</v>
      </c>
      <c r="F46" s="82">
        <v>2125</v>
      </c>
      <c r="G46" s="90">
        <v>2210</v>
      </c>
      <c r="H46" s="92">
        <v>5945</v>
      </c>
      <c r="I46" s="84">
        <f t="shared" si="0"/>
        <v>2.6900452488687785</v>
      </c>
      <c r="J46" s="85">
        <f t="shared" si="1"/>
        <v>57</v>
      </c>
      <c r="K46" s="84">
        <f t="shared" si="2"/>
        <v>25.791855203619907</v>
      </c>
      <c r="L46" s="91">
        <v>45</v>
      </c>
      <c r="M46" s="91">
        <v>9</v>
      </c>
      <c r="N46" s="85">
        <v>3</v>
      </c>
      <c r="O46" s="85">
        <f t="shared" si="8"/>
        <v>8</v>
      </c>
      <c r="P46" s="86">
        <f t="shared" si="9"/>
        <v>3.6199095022624435</v>
      </c>
      <c r="Q46" s="85">
        <v>0</v>
      </c>
      <c r="R46" s="85">
        <v>4</v>
      </c>
      <c r="S46" s="85">
        <v>4</v>
      </c>
      <c r="T46" s="85">
        <v>8</v>
      </c>
      <c r="U46" s="85">
        <v>88734</v>
      </c>
      <c r="V46" s="84">
        <f t="shared" si="5"/>
        <v>40.15113122171946</v>
      </c>
      <c r="W46" s="84"/>
    </row>
    <row r="47" spans="1:23" ht="13.5" customHeight="1">
      <c r="A47" s="80" t="s">
        <v>21</v>
      </c>
      <c r="B47" s="81"/>
      <c r="C47" s="82">
        <v>7069</v>
      </c>
      <c r="D47" s="82">
        <v>3297</v>
      </c>
      <c r="E47" s="82">
        <v>3772</v>
      </c>
      <c r="F47" s="82">
        <v>2390</v>
      </c>
      <c r="G47" s="90">
        <v>2659</v>
      </c>
      <c r="H47" s="92">
        <v>7164</v>
      </c>
      <c r="I47" s="84">
        <f t="shared" si="0"/>
        <v>2.694245957126739</v>
      </c>
      <c r="J47" s="85">
        <f t="shared" si="1"/>
        <v>77</v>
      </c>
      <c r="K47" s="84">
        <f t="shared" si="2"/>
        <v>28.958254983076344</v>
      </c>
      <c r="L47" s="91">
        <v>65</v>
      </c>
      <c r="M47" s="91">
        <v>9</v>
      </c>
      <c r="N47" s="85">
        <v>3</v>
      </c>
      <c r="O47" s="85">
        <f t="shared" si="8"/>
        <v>19</v>
      </c>
      <c r="P47" s="86">
        <f t="shared" si="9"/>
        <v>7.145543437382475</v>
      </c>
      <c r="Q47" s="85">
        <v>0</v>
      </c>
      <c r="R47" s="85">
        <v>13</v>
      </c>
      <c r="S47" s="85">
        <v>6</v>
      </c>
      <c r="T47" s="85">
        <v>8</v>
      </c>
      <c r="U47" s="85">
        <v>119970</v>
      </c>
      <c r="V47" s="84">
        <f t="shared" si="5"/>
        <v>45.11846558856713</v>
      </c>
      <c r="W47" s="84"/>
    </row>
    <row r="48" spans="1:23" ht="13.5" customHeight="1">
      <c r="A48" s="80" t="s">
        <v>22</v>
      </c>
      <c r="B48" s="81"/>
      <c r="C48" s="82">
        <v>5867</v>
      </c>
      <c r="D48" s="82">
        <v>2788</v>
      </c>
      <c r="E48" s="82">
        <v>3079</v>
      </c>
      <c r="F48" s="82">
        <v>2312</v>
      </c>
      <c r="G48" s="90">
        <v>2514</v>
      </c>
      <c r="H48" s="92">
        <v>5862</v>
      </c>
      <c r="I48" s="84">
        <f t="shared" si="0"/>
        <v>2.331742243436754</v>
      </c>
      <c r="J48" s="85">
        <f t="shared" si="1"/>
        <v>56</v>
      </c>
      <c r="K48" s="84">
        <f t="shared" si="2"/>
        <v>22.275258552108195</v>
      </c>
      <c r="L48" s="91">
        <v>49</v>
      </c>
      <c r="M48" s="91">
        <v>6</v>
      </c>
      <c r="N48" s="85">
        <v>1</v>
      </c>
      <c r="O48" s="85">
        <f t="shared" si="8"/>
        <v>3</v>
      </c>
      <c r="P48" s="86">
        <f t="shared" si="9"/>
        <v>1.1933174224343677</v>
      </c>
      <c r="Q48" s="85">
        <v>0</v>
      </c>
      <c r="R48" s="85">
        <v>2</v>
      </c>
      <c r="S48" s="85">
        <v>1</v>
      </c>
      <c r="T48" s="85">
        <v>5</v>
      </c>
      <c r="U48" s="85">
        <v>1998</v>
      </c>
      <c r="V48" s="84">
        <f t="shared" si="5"/>
        <v>0.7947494033412887</v>
      </c>
      <c r="W48" s="84"/>
    </row>
    <row r="49" spans="1:23" ht="13.5" customHeight="1">
      <c r="A49" s="80" t="s">
        <v>23</v>
      </c>
      <c r="B49" s="81"/>
      <c r="C49" s="82">
        <v>5920</v>
      </c>
      <c r="D49" s="82">
        <v>2801</v>
      </c>
      <c r="E49" s="82">
        <v>3119</v>
      </c>
      <c r="F49" s="82">
        <v>1943</v>
      </c>
      <c r="G49" s="90">
        <v>2267</v>
      </c>
      <c r="H49" s="92">
        <v>6026</v>
      </c>
      <c r="I49" s="84">
        <f t="shared" si="0"/>
        <v>2.658138509042788</v>
      </c>
      <c r="J49" s="85">
        <f t="shared" si="1"/>
        <v>88</v>
      </c>
      <c r="K49" s="84">
        <f t="shared" si="2"/>
        <v>38.817820908689896</v>
      </c>
      <c r="L49" s="91">
        <v>65</v>
      </c>
      <c r="M49" s="91">
        <v>20</v>
      </c>
      <c r="N49" s="85">
        <v>3</v>
      </c>
      <c r="O49" s="85">
        <f t="shared" si="8"/>
        <v>5</v>
      </c>
      <c r="P49" s="86">
        <f t="shared" si="9"/>
        <v>2.2055580061755626</v>
      </c>
      <c r="Q49" s="85">
        <v>0</v>
      </c>
      <c r="R49" s="85">
        <v>4</v>
      </c>
      <c r="S49" s="85">
        <v>1</v>
      </c>
      <c r="T49" s="85">
        <v>11</v>
      </c>
      <c r="U49" s="85">
        <v>405735</v>
      </c>
      <c r="V49" s="84">
        <f t="shared" si="5"/>
        <v>178.97441552712837</v>
      </c>
      <c r="W49" s="84"/>
    </row>
    <row r="50" spans="1:23" ht="13.5" customHeight="1">
      <c r="A50" s="80" t="s">
        <v>24</v>
      </c>
      <c r="B50" s="81"/>
      <c r="C50" s="82">
        <v>8160</v>
      </c>
      <c r="D50" s="82">
        <v>3858</v>
      </c>
      <c r="E50" s="82">
        <v>4302</v>
      </c>
      <c r="F50" s="82">
        <v>2969</v>
      </c>
      <c r="G50" s="90">
        <v>3270</v>
      </c>
      <c r="H50" s="92">
        <v>8223</v>
      </c>
      <c r="I50" s="84">
        <f t="shared" si="0"/>
        <v>2.514678899082569</v>
      </c>
      <c r="J50" s="85">
        <f t="shared" si="1"/>
        <v>113</v>
      </c>
      <c r="K50" s="84">
        <f t="shared" si="2"/>
        <v>34.556574923547394</v>
      </c>
      <c r="L50" s="91">
        <v>90</v>
      </c>
      <c r="M50" s="91">
        <v>14</v>
      </c>
      <c r="N50" s="85">
        <v>9</v>
      </c>
      <c r="O50" s="85">
        <f t="shared" si="8"/>
        <v>7</v>
      </c>
      <c r="P50" s="86">
        <f t="shared" si="9"/>
        <v>2.140672782874618</v>
      </c>
      <c r="Q50" s="85">
        <v>1</v>
      </c>
      <c r="R50" s="85">
        <v>4</v>
      </c>
      <c r="S50" s="85">
        <v>2</v>
      </c>
      <c r="T50" s="85">
        <v>10</v>
      </c>
      <c r="U50" s="85">
        <v>5586</v>
      </c>
      <c r="V50" s="84">
        <f t="shared" si="5"/>
        <v>1.7082568807339449</v>
      </c>
      <c r="W50" s="84"/>
    </row>
    <row r="51" spans="1:23" ht="13.5" customHeight="1">
      <c r="A51" s="80" t="s">
        <v>25</v>
      </c>
      <c r="B51" s="81"/>
      <c r="C51" s="82">
        <v>2547</v>
      </c>
      <c r="D51" s="82">
        <v>1242</v>
      </c>
      <c r="E51" s="82">
        <v>1305</v>
      </c>
      <c r="F51" s="82">
        <v>946</v>
      </c>
      <c r="G51" s="82">
        <v>1160</v>
      </c>
      <c r="H51" s="92">
        <v>2856</v>
      </c>
      <c r="I51" s="84">
        <f t="shared" si="0"/>
        <v>2.462068965517241</v>
      </c>
      <c r="J51" s="85">
        <f t="shared" si="1"/>
        <v>59</v>
      </c>
      <c r="K51" s="84">
        <f t="shared" si="2"/>
        <v>50.86206896551724</v>
      </c>
      <c r="L51" s="91">
        <v>50</v>
      </c>
      <c r="M51" s="91">
        <v>8</v>
      </c>
      <c r="N51" s="85">
        <v>1</v>
      </c>
      <c r="O51" s="85">
        <f t="shared" si="8"/>
        <v>1</v>
      </c>
      <c r="P51" s="86">
        <f t="shared" si="9"/>
        <v>0.8620689655172413</v>
      </c>
      <c r="Q51" s="85">
        <v>0</v>
      </c>
      <c r="R51" s="85">
        <v>1</v>
      </c>
      <c r="S51" s="85">
        <v>0</v>
      </c>
      <c r="T51" s="85">
        <v>13</v>
      </c>
      <c r="U51" s="85">
        <v>126201</v>
      </c>
      <c r="V51" s="84">
        <f t="shared" si="5"/>
        <v>108.79396551724138</v>
      </c>
      <c r="W51" s="84"/>
    </row>
    <row r="52" spans="1:23" ht="13.5" customHeight="1">
      <c r="A52" s="80" t="s">
        <v>26</v>
      </c>
      <c r="B52" s="81"/>
      <c r="C52" s="82">
        <v>10203</v>
      </c>
      <c r="D52" s="82">
        <v>5052</v>
      </c>
      <c r="E52" s="82">
        <v>5151</v>
      </c>
      <c r="F52" s="82">
        <v>4266</v>
      </c>
      <c r="G52" s="90">
        <v>4437</v>
      </c>
      <c r="H52" s="92">
        <v>9811</v>
      </c>
      <c r="I52" s="84">
        <f t="shared" si="0"/>
        <v>2.2111787243633088</v>
      </c>
      <c r="J52" s="85">
        <f t="shared" si="1"/>
        <v>142</v>
      </c>
      <c r="K52" s="84">
        <f t="shared" si="2"/>
        <v>32.0036060401172</v>
      </c>
      <c r="L52" s="91">
        <v>113</v>
      </c>
      <c r="M52" s="91">
        <v>23</v>
      </c>
      <c r="N52" s="85">
        <v>6</v>
      </c>
      <c r="O52" s="85">
        <f t="shared" si="8"/>
        <v>15</v>
      </c>
      <c r="P52" s="86">
        <f t="shared" si="9"/>
        <v>3.3806626098715347</v>
      </c>
      <c r="Q52" s="85">
        <v>0</v>
      </c>
      <c r="R52" s="85">
        <v>10</v>
      </c>
      <c r="S52" s="85">
        <v>5</v>
      </c>
      <c r="T52" s="85">
        <v>7</v>
      </c>
      <c r="U52" s="85">
        <v>6759</v>
      </c>
      <c r="V52" s="84">
        <f t="shared" si="5"/>
        <v>1.5233265720081135</v>
      </c>
      <c r="W52" s="84"/>
    </row>
    <row r="53" spans="1:23" ht="13.5" customHeight="1">
      <c r="A53" s="80" t="s">
        <v>27</v>
      </c>
      <c r="B53" s="81"/>
      <c r="C53" s="82">
        <v>6190</v>
      </c>
      <c r="D53" s="82">
        <v>2952</v>
      </c>
      <c r="E53" s="82">
        <v>3238</v>
      </c>
      <c r="F53" s="82">
        <v>1998</v>
      </c>
      <c r="G53" s="90">
        <v>2217</v>
      </c>
      <c r="H53" s="93">
        <v>6366</v>
      </c>
      <c r="I53" s="84">
        <f t="shared" si="0"/>
        <v>2.8714479025710418</v>
      </c>
      <c r="J53" s="85">
        <f t="shared" si="1"/>
        <v>70</v>
      </c>
      <c r="K53" s="84">
        <f t="shared" si="2"/>
        <v>31.574199368516012</v>
      </c>
      <c r="L53" s="91">
        <v>52</v>
      </c>
      <c r="M53" s="91">
        <v>16</v>
      </c>
      <c r="N53" s="85">
        <v>2</v>
      </c>
      <c r="O53" s="85">
        <f t="shared" si="8"/>
        <v>3</v>
      </c>
      <c r="P53" s="86">
        <f t="shared" si="9"/>
        <v>1.3531799729364007</v>
      </c>
      <c r="Q53" s="85">
        <v>0</v>
      </c>
      <c r="R53" s="94">
        <v>1</v>
      </c>
      <c r="S53" s="85">
        <v>2</v>
      </c>
      <c r="T53" s="85">
        <v>7</v>
      </c>
      <c r="U53" s="85">
        <v>102241</v>
      </c>
      <c r="V53" s="84">
        <f t="shared" si="5"/>
        <v>46.11682453766351</v>
      </c>
      <c r="W53" s="84"/>
    </row>
    <row r="54" spans="1:23" ht="13.5" customHeight="1">
      <c r="A54" s="80" t="s">
        <v>28</v>
      </c>
      <c r="B54" s="81"/>
      <c r="C54" s="82">
        <v>1809</v>
      </c>
      <c r="D54" s="82">
        <v>869</v>
      </c>
      <c r="E54" s="82">
        <v>940</v>
      </c>
      <c r="F54" s="82">
        <v>485</v>
      </c>
      <c r="G54" s="90">
        <v>525</v>
      </c>
      <c r="H54" s="93">
        <v>1781</v>
      </c>
      <c r="I54" s="84">
        <f t="shared" si="0"/>
        <v>3.3923809523809525</v>
      </c>
      <c r="J54" s="85">
        <f t="shared" si="1"/>
        <v>171</v>
      </c>
      <c r="K54" s="84">
        <f t="shared" si="2"/>
        <v>325.7142857142857</v>
      </c>
      <c r="L54" s="91">
        <v>104</v>
      </c>
      <c r="M54" s="91">
        <v>63</v>
      </c>
      <c r="N54" s="85">
        <v>4</v>
      </c>
      <c r="O54" s="85">
        <f t="shared" si="8"/>
        <v>2</v>
      </c>
      <c r="P54" s="86">
        <f t="shared" si="9"/>
        <v>3.8095238095238093</v>
      </c>
      <c r="Q54" s="85">
        <v>0</v>
      </c>
      <c r="R54" s="85">
        <v>1</v>
      </c>
      <c r="S54" s="85">
        <v>1</v>
      </c>
      <c r="T54" s="85">
        <v>0</v>
      </c>
      <c r="U54" s="85">
        <v>0</v>
      </c>
      <c r="V54" s="84">
        <f t="shared" si="5"/>
        <v>0</v>
      </c>
      <c r="W54" s="84"/>
    </row>
    <row r="55" spans="1:23" ht="13.5" customHeight="1">
      <c r="A55" s="80" t="s">
        <v>29</v>
      </c>
      <c r="B55" s="81"/>
      <c r="C55" s="82">
        <v>1692</v>
      </c>
      <c r="D55" s="82">
        <v>771</v>
      </c>
      <c r="E55" s="82">
        <v>921</v>
      </c>
      <c r="F55" s="82">
        <v>417</v>
      </c>
      <c r="G55" s="90">
        <v>563</v>
      </c>
      <c r="H55" s="93">
        <v>1659</v>
      </c>
      <c r="I55" s="84">
        <f t="shared" si="0"/>
        <v>2.946714031971581</v>
      </c>
      <c r="J55" s="85">
        <f t="shared" si="1"/>
        <v>130</v>
      </c>
      <c r="K55" s="84">
        <f t="shared" si="2"/>
        <v>230.9058614564831</v>
      </c>
      <c r="L55" s="91">
        <v>74</v>
      </c>
      <c r="M55" s="91">
        <v>34</v>
      </c>
      <c r="N55" s="85">
        <v>22</v>
      </c>
      <c r="O55" s="85">
        <f t="shared" si="8"/>
        <v>0</v>
      </c>
      <c r="P55" s="86">
        <f t="shared" si="9"/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4">
        <f t="shared" si="5"/>
        <v>0</v>
      </c>
      <c r="W55" s="84"/>
    </row>
    <row r="56" spans="1:23" ht="13.5" customHeight="1">
      <c r="A56" s="80" t="s">
        <v>30</v>
      </c>
      <c r="B56" s="81"/>
      <c r="C56" s="82">
        <v>1960</v>
      </c>
      <c r="D56" s="82">
        <v>966</v>
      </c>
      <c r="E56" s="82">
        <v>994</v>
      </c>
      <c r="F56" s="82">
        <v>583</v>
      </c>
      <c r="G56" s="90">
        <v>664</v>
      </c>
      <c r="H56" s="93">
        <v>2019</v>
      </c>
      <c r="I56" s="84">
        <f t="shared" si="0"/>
        <v>3.0406626506024095</v>
      </c>
      <c r="J56" s="85">
        <f t="shared" si="1"/>
        <v>125</v>
      </c>
      <c r="K56" s="84">
        <f t="shared" si="2"/>
        <v>188.25301204819277</v>
      </c>
      <c r="L56" s="91">
        <v>92</v>
      </c>
      <c r="M56" s="91">
        <v>15</v>
      </c>
      <c r="N56" s="85">
        <v>18</v>
      </c>
      <c r="O56" s="85">
        <f t="shared" si="8"/>
        <v>2</v>
      </c>
      <c r="P56" s="86">
        <f t="shared" si="9"/>
        <v>3.0120481927710845</v>
      </c>
      <c r="Q56" s="85">
        <v>0</v>
      </c>
      <c r="R56" s="85">
        <v>1</v>
      </c>
      <c r="S56" s="85">
        <v>1</v>
      </c>
      <c r="T56" s="85">
        <v>0</v>
      </c>
      <c r="U56" s="85">
        <v>0</v>
      </c>
      <c r="V56" s="84">
        <f t="shared" si="5"/>
        <v>0</v>
      </c>
      <c r="W56" s="84"/>
    </row>
    <row r="57" spans="1:23" ht="13.5" customHeight="1">
      <c r="A57" s="80" t="s">
        <v>31</v>
      </c>
      <c r="B57" s="81"/>
      <c r="C57" s="82">
        <v>1260</v>
      </c>
      <c r="D57" s="82">
        <v>633</v>
      </c>
      <c r="E57" s="82">
        <v>627</v>
      </c>
      <c r="F57" s="82">
        <v>355</v>
      </c>
      <c r="G57" s="90">
        <v>371</v>
      </c>
      <c r="H57" s="93">
        <v>1244</v>
      </c>
      <c r="I57" s="84">
        <f t="shared" si="0"/>
        <v>3.353099730458221</v>
      </c>
      <c r="J57" s="85">
        <f t="shared" si="1"/>
        <v>56</v>
      </c>
      <c r="K57" s="84">
        <f t="shared" si="2"/>
        <v>150.94339622641508</v>
      </c>
      <c r="L57" s="91">
        <v>34</v>
      </c>
      <c r="M57" s="91">
        <v>12</v>
      </c>
      <c r="N57" s="85">
        <v>10</v>
      </c>
      <c r="O57" s="85">
        <f t="shared" si="8"/>
        <v>0</v>
      </c>
      <c r="P57" s="86">
        <f t="shared" si="9"/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4">
        <f t="shared" si="5"/>
        <v>0</v>
      </c>
      <c r="W57" s="84"/>
    </row>
    <row r="58" spans="1:23" ht="13.5" customHeight="1">
      <c r="A58" s="80" t="s">
        <v>32</v>
      </c>
      <c r="B58" s="81"/>
      <c r="C58" s="82">
        <v>1543</v>
      </c>
      <c r="D58" s="82">
        <v>756</v>
      </c>
      <c r="E58" s="82">
        <v>787</v>
      </c>
      <c r="F58" s="82">
        <v>419</v>
      </c>
      <c r="G58" s="90">
        <v>457</v>
      </c>
      <c r="H58" s="93">
        <v>1586</v>
      </c>
      <c r="I58" s="84">
        <f t="shared" si="0"/>
        <v>3.4704595185995624</v>
      </c>
      <c r="J58" s="85">
        <f t="shared" si="1"/>
        <v>140</v>
      </c>
      <c r="K58" s="84">
        <f t="shared" si="2"/>
        <v>306.3457330415755</v>
      </c>
      <c r="L58" s="91">
        <v>90</v>
      </c>
      <c r="M58" s="91">
        <v>43</v>
      </c>
      <c r="N58" s="85">
        <v>7</v>
      </c>
      <c r="O58" s="85">
        <f t="shared" si="8"/>
        <v>0</v>
      </c>
      <c r="P58" s="86">
        <f t="shared" si="9"/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4">
        <f t="shared" si="5"/>
        <v>0</v>
      </c>
      <c r="W58" s="84"/>
    </row>
    <row r="59" spans="1:23" ht="6" customHeight="1" thickBot="1">
      <c r="A59" s="95"/>
      <c r="B59" s="96"/>
      <c r="C59" s="97"/>
      <c r="D59" s="97"/>
      <c r="E59" s="97"/>
      <c r="F59" s="97"/>
      <c r="G59" s="98"/>
      <c r="H59" s="99"/>
      <c r="I59" s="100"/>
      <c r="J59" s="99"/>
      <c r="K59" s="100"/>
      <c r="L59" s="99"/>
      <c r="M59" s="98"/>
      <c r="N59" s="99"/>
      <c r="O59" s="99"/>
      <c r="P59" s="101"/>
      <c r="Q59" s="99"/>
      <c r="R59" s="99"/>
      <c r="S59" s="99"/>
      <c r="T59" s="99"/>
      <c r="U59" s="99"/>
      <c r="V59" s="100"/>
      <c r="W59" s="102"/>
    </row>
    <row r="60" spans="1:14" ht="15" customHeight="1">
      <c r="A60" s="2" t="s">
        <v>33</v>
      </c>
      <c r="M60" s="3"/>
      <c r="N60" s="3"/>
    </row>
    <row r="61" spans="1:9" ht="7.5" customHeight="1">
      <c r="A61" s="103"/>
      <c r="B61" s="103"/>
      <c r="G61" s="103"/>
      <c r="H61" s="103"/>
      <c r="I61" s="103"/>
    </row>
    <row r="62" ht="11.25" customHeight="1"/>
  </sheetData>
  <mergeCells count="16">
    <mergeCell ref="V6:V7"/>
    <mergeCell ref="T4:V4"/>
    <mergeCell ref="U5:V5"/>
    <mergeCell ref="H5:H7"/>
    <mergeCell ref="I5:I7"/>
    <mergeCell ref="G4:I4"/>
    <mergeCell ref="P6:P7"/>
    <mergeCell ref="J4:K4"/>
    <mergeCell ref="A5:A6"/>
    <mergeCell ref="K6:K7"/>
    <mergeCell ref="M5:M7"/>
    <mergeCell ref="U6:U7"/>
    <mergeCell ref="C4:F5"/>
    <mergeCell ref="F6:F7"/>
    <mergeCell ref="S5:S7"/>
    <mergeCell ref="O4:S4"/>
  </mergeCells>
  <printOptions/>
  <pageMargins left="0.5905511811023623" right="0.5905511811023623" top="0.3937007874015748" bottom="0.3937007874015748" header="0.1968503937007874" footer="0.35433070866141736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2009-04-24T06:41:27Z</cp:lastPrinted>
  <dcterms:created xsi:type="dcterms:W3CDTF">2009-04-24T06:40:43Z</dcterms:created>
  <dcterms:modified xsi:type="dcterms:W3CDTF">2009-04-24T06:41:34Z</dcterms:modified>
  <cp:category/>
  <cp:version/>
  <cp:contentType/>
  <cp:contentStatus/>
</cp:coreProperties>
</file>