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680" activeTab="0"/>
  </bookViews>
  <sheets>
    <sheet name="03_08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<sst xmlns="http://schemas.openxmlformats.org/spreadsheetml/2006/main" count="47" uniqueCount="42">
  <si>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総　数</t>
  </si>
  <si>
    <t>総　数</t>
  </si>
  <si>
    <t>親　　　　　　　　　　　　　　　族</t>
  </si>
  <si>
    <t>世　　　　　　　　　　　　　　　　帯</t>
  </si>
  <si>
    <t>非親族世　帯</t>
  </si>
  <si>
    <t>単　独   世　帯</t>
  </si>
  <si>
    <t>核　　家　　族　　世　　帯</t>
  </si>
  <si>
    <t>そ</t>
  </si>
  <si>
    <t>の　　　　　他　　　　　の　　　　　親　　　　　族　　　　世　　　　帯</t>
  </si>
  <si>
    <t>総　数</t>
  </si>
  <si>
    <t>一般世帯人員</t>
  </si>
  <si>
    <t>親族人員</t>
  </si>
  <si>
    <t>男親と子供から成る世帯</t>
  </si>
  <si>
    <t>夫婦のみの世帯</t>
  </si>
  <si>
    <t>夫婦と子供から成る世帯</t>
  </si>
  <si>
    <t>女親と子供から成る世帯</t>
  </si>
  <si>
    <t>夫婦と両親から成る世帯</t>
  </si>
  <si>
    <t>兄弟姉妹のみから成る世帯</t>
  </si>
  <si>
    <t>夫婦と他の親族から成る世帯</t>
  </si>
  <si>
    <t>他に分類されない親族世帯</t>
  </si>
  <si>
    <t>夫婦とひとり親から成る世帯</t>
  </si>
  <si>
    <t>夫婦,子供と両親から成る世帯</t>
  </si>
  <si>
    <t>夫婦,子供とひとり親から成る世帯</t>
  </si>
  <si>
    <t>夫婦,子供と他の親族から成る世帯</t>
  </si>
  <si>
    <t>夫婦,親と他の親族から成る世帯</t>
  </si>
  <si>
    <t>夫婦,子供,親と他の親族から成る世帯</t>
  </si>
  <si>
    <t>６歳未満親族のいる一般世帯</t>
  </si>
  <si>
    <t>18歳未満の親族のいる一般世帯</t>
  </si>
  <si>
    <t>65歳以上の親族のいる一般世帯</t>
  </si>
  <si>
    <t xml:space="preserve">  この表は、平成12年国勢調査の結果である。</t>
  </si>
  <si>
    <t>一般世帯数</t>
  </si>
  <si>
    <t>一 般 世 帯 人 員 お よ び 親 族 人 員</t>
  </si>
  <si>
    <t>一般世帯数</t>
  </si>
  <si>
    <t>一般世帯人員</t>
  </si>
  <si>
    <t>親族人員</t>
  </si>
  <si>
    <t>世帯数</t>
  </si>
  <si>
    <t>世帯人員</t>
  </si>
  <si>
    <t>６歳未満親族人員</t>
  </si>
  <si>
    <t>18歳未満親族人員</t>
  </si>
  <si>
    <t>65歳以上親族人員</t>
  </si>
  <si>
    <r>
      <t xml:space="preserve">     </t>
    </r>
    <r>
      <rPr>
        <sz val="14"/>
        <rFont val="ＭＳ 明朝"/>
        <family val="1"/>
      </rPr>
      <t>世 帯 の 家 族 類 型 別 一 般 世 帯 数 、</t>
    </r>
  </si>
  <si>
    <t>１世帯当たり親族人員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</si>
</sst>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8" fontId="3" fillId="0" borderId="0" xfId="16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/>
    </xf>
    <xf numFmtId="38" fontId="3" fillId="0" borderId="0" xfId="16" applyFont="1" applyAlignment="1">
      <alignment horizontal="right"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8" fontId="3" fillId="0" borderId="0" xfId="16" applyFont="1" applyBorder="1" applyAlignment="1">
      <alignment horizontal="right"/>
    </xf>
    <xf numFmtId="38" fontId="4" fillId="0" borderId="0" xfId="16" applyFont="1" applyAlignment="1">
      <alignment horizontal="right"/>
    </xf>
    <xf numFmtId="38" fontId="4" fillId="0" borderId="0" xfId="16" applyFont="1" applyAlignment="1" applyProtection="1">
      <alignment horizontal="right"/>
      <protection/>
    </xf>
    <xf numFmtId="38" fontId="4" fillId="0" borderId="0" xfId="16" applyFont="1" applyAlignment="1">
      <alignment horizontal="right" vertical="center"/>
    </xf>
    <xf numFmtId="38" fontId="4" fillId="0" borderId="0" xfId="16" applyFont="1" applyAlignment="1" applyProtection="1">
      <alignment horizontal="right" vertical="center"/>
      <protection/>
    </xf>
    <xf numFmtId="40" fontId="4" fillId="0" borderId="0" xfId="16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41" fontId="4" fillId="0" borderId="0" xfId="16" applyNumberFormat="1" applyFont="1" applyAlignment="1">
      <alignment horizontal="right" vertical="center"/>
    </xf>
    <xf numFmtId="38" fontId="4" fillId="0" borderId="0" xfId="16" applyFont="1" applyBorder="1" applyAlignment="1">
      <alignment horizontal="right" vertical="top"/>
    </xf>
    <xf numFmtId="38" fontId="4" fillId="0" borderId="0" xfId="16" applyFont="1" applyBorder="1" applyAlignment="1" applyProtection="1">
      <alignment horizontal="right" vertical="top"/>
      <protection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horizontal="distributed" vertical="top"/>
    </xf>
    <xf numFmtId="0" fontId="4" fillId="0" borderId="0" xfId="0" applyFont="1" applyBorder="1" applyAlignment="1">
      <alignment horizontal="distributed" vertical="top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horizontal="distributed"/>
    </xf>
    <xf numFmtId="0" fontId="0" fillId="0" borderId="2" xfId="0" applyFont="1" applyBorder="1" applyAlignment="1">
      <alignment horizontal="distributed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distributed" vertical="top"/>
    </xf>
    <xf numFmtId="38" fontId="4" fillId="0" borderId="9" xfId="16" applyFont="1" applyBorder="1" applyAlignment="1" applyProtection="1">
      <alignment horizontal="right"/>
      <protection/>
    </xf>
    <xf numFmtId="38" fontId="4" fillId="0" borderId="9" xfId="16" applyFont="1" applyBorder="1" applyAlignment="1" applyProtection="1">
      <alignment horizontal="right" vertical="center"/>
      <protection/>
    </xf>
    <xf numFmtId="40" fontId="4" fillId="0" borderId="9" xfId="16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>
      <alignment vertical="center"/>
    </xf>
    <xf numFmtId="38" fontId="4" fillId="0" borderId="9" xfId="16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35"/>
  <sheetViews>
    <sheetView tabSelected="1" workbookViewId="0" topLeftCell="A1">
      <selection activeCell="A1" sqref="A1:K1"/>
    </sheetView>
  </sheetViews>
  <sheetFormatPr defaultColWidth="8.66015625" defaultRowHeight="18"/>
  <cols>
    <col min="1" max="1" width="2.58203125" style="4" customWidth="1"/>
    <col min="2" max="2" width="13.83203125" style="4" customWidth="1"/>
    <col min="3" max="3" width="0.6640625" style="4" customWidth="1"/>
    <col min="4" max="11" width="7.5" style="4" customWidth="1"/>
    <col min="12" max="15" width="6.5" style="4" customWidth="1"/>
    <col min="16" max="17" width="6.58203125" style="4" customWidth="1"/>
    <col min="18" max="18" width="6.41015625" style="4" customWidth="1"/>
    <col min="19" max="23" width="6.33203125" style="4" customWidth="1"/>
    <col min="24" max="16384" width="8.66015625" style="4" customWidth="1"/>
  </cols>
  <sheetData>
    <row r="1" spans="1:12" ht="15" customHeight="1">
      <c r="A1" s="86" t="s">
        <v>40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4" t="s">
        <v>31</v>
      </c>
    </row>
    <row r="2" ht="15" customHeight="1"/>
    <row r="3" spans="1:24" s="36" customFormat="1" ht="15" customHeight="1">
      <c r="A3" s="9"/>
      <c r="B3" s="9" t="s">
        <v>29</v>
      </c>
      <c r="X3" s="37"/>
    </row>
    <row r="4" spans="1:26" s="42" customFormat="1" ht="3" customHeight="1" thickBot="1">
      <c r="A4" s="43"/>
      <c r="B4" s="43"/>
      <c r="C4" s="43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5"/>
      <c r="X4" s="10"/>
      <c r="Y4" s="5"/>
      <c r="Z4" s="5"/>
    </row>
    <row r="5" spans="1:26" ht="16.5" customHeight="1">
      <c r="A5" s="20"/>
      <c r="B5" s="20"/>
      <c r="C5" s="27"/>
      <c r="D5" s="87" t="s">
        <v>0</v>
      </c>
      <c r="E5" s="76" t="s">
        <v>2</v>
      </c>
      <c r="F5" s="53"/>
      <c r="G5" s="53"/>
      <c r="H5" s="53"/>
      <c r="I5" s="53"/>
      <c r="J5" s="53"/>
      <c r="K5" s="53"/>
      <c r="L5" s="53" t="s">
        <v>3</v>
      </c>
      <c r="M5" s="54"/>
      <c r="N5" s="54"/>
      <c r="O5" s="54"/>
      <c r="P5" s="54"/>
      <c r="Q5" s="54"/>
      <c r="R5" s="54"/>
      <c r="S5" s="54"/>
      <c r="T5" s="54"/>
      <c r="U5" s="55"/>
      <c r="V5" s="67" t="s">
        <v>4</v>
      </c>
      <c r="W5" s="62" t="s">
        <v>5</v>
      </c>
      <c r="X5" s="3"/>
      <c r="Y5" s="2"/>
      <c r="Z5" s="2"/>
    </row>
    <row r="6" spans="1:26" ht="16.5" customHeight="1">
      <c r="A6" s="74" t="s">
        <v>30</v>
      </c>
      <c r="B6" s="75"/>
      <c r="C6" s="28"/>
      <c r="D6" s="88"/>
      <c r="E6" s="77" t="s">
        <v>0</v>
      </c>
      <c r="F6" s="90" t="s">
        <v>6</v>
      </c>
      <c r="G6" s="65"/>
      <c r="H6" s="65"/>
      <c r="I6" s="65"/>
      <c r="J6" s="66"/>
      <c r="K6" s="29" t="s">
        <v>7</v>
      </c>
      <c r="L6" s="65" t="s">
        <v>8</v>
      </c>
      <c r="M6" s="65"/>
      <c r="N6" s="65"/>
      <c r="O6" s="65"/>
      <c r="P6" s="65"/>
      <c r="Q6" s="65"/>
      <c r="R6" s="65"/>
      <c r="S6" s="65"/>
      <c r="T6" s="65"/>
      <c r="U6" s="66"/>
      <c r="V6" s="68"/>
      <c r="W6" s="63"/>
      <c r="X6" s="3"/>
      <c r="Y6" s="2"/>
      <c r="Z6" s="2"/>
    </row>
    <row r="7" spans="1:26" ht="15" customHeight="1">
      <c r="A7" s="20"/>
      <c r="B7" s="20"/>
      <c r="C7" s="30"/>
      <c r="D7" s="88"/>
      <c r="E7" s="78"/>
      <c r="F7" s="80" t="s">
        <v>1</v>
      </c>
      <c r="G7" s="56" t="s">
        <v>13</v>
      </c>
      <c r="H7" s="56" t="s">
        <v>14</v>
      </c>
      <c r="I7" s="56" t="s">
        <v>12</v>
      </c>
      <c r="J7" s="56" t="s">
        <v>15</v>
      </c>
      <c r="K7" s="80" t="s">
        <v>9</v>
      </c>
      <c r="L7" s="56" t="s">
        <v>16</v>
      </c>
      <c r="M7" s="59" t="s">
        <v>20</v>
      </c>
      <c r="N7" s="59" t="s">
        <v>21</v>
      </c>
      <c r="O7" s="59" t="s">
        <v>22</v>
      </c>
      <c r="P7" s="59" t="s">
        <v>18</v>
      </c>
      <c r="Q7" s="59" t="s">
        <v>23</v>
      </c>
      <c r="R7" s="59" t="s">
        <v>24</v>
      </c>
      <c r="S7" s="59" t="s">
        <v>25</v>
      </c>
      <c r="T7" s="59" t="s">
        <v>17</v>
      </c>
      <c r="U7" s="59" t="s">
        <v>19</v>
      </c>
      <c r="V7" s="68"/>
      <c r="W7" s="63"/>
      <c r="X7" s="3"/>
      <c r="Y7" s="2"/>
      <c r="Z7" s="2"/>
    </row>
    <row r="8" spans="1:26" ht="15" customHeight="1">
      <c r="A8" s="74" t="s">
        <v>10</v>
      </c>
      <c r="B8" s="75"/>
      <c r="C8" s="28"/>
      <c r="D8" s="88"/>
      <c r="E8" s="78"/>
      <c r="F8" s="81"/>
      <c r="G8" s="57"/>
      <c r="H8" s="57"/>
      <c r="I8" s="57"/>
      <c r="J8" s="57"/>
      <c r="K8" s="81"/>
      <c r="L8" s="57"/>
      <c r="M8" s="60"/>
      <c r="N8" s="60"/>
      <c r="O8" s="60"/>
      <c r="P8" s="60"/>
      <c r="Q8" s="60"/>
      <c r="R8" s="60"/>
      <c r="S8" s="60"/>
      <c r="T8" s="60"/>
      <c r="U8" s="60"/>
      <c r="V8" s="68"/>
      <c r="W8" s="63"/>
      <c r="X8" s="3"/>
      <c r="Y8" s="2"/>
      <c r="Z8" s="2"/>
    </row>
    <row r="9" spans="1:26" ht="15" customHeight="1">
      <c r="A9" s="20"/>
      <c r="B9" s="20"/>
      <c r="C9" s="30"/>
      <c r="D9" s="88"/>
      <c r="E9" s="78"/>
      <c r="F9" s="81"/>
      <c r="G9" s="57"/>
      <c r="H9" s="57"/>
      <c r="I9" s="57"/>
      <c r="J9" s="57"/>
      <c r="K9" s="81"/>
      <c r="L9" s="57"/>
      <c r="M9" s="60"/>
      <c r="N9" s="60"/>
      <c r="O9" s="60"/>
      <c r="P9" s="60"/>
      <c r="Q9" s="60"/>
      <c r="R9" s="60"/>
      <c r="S9" s="60"/>
      <c r="T9" s="60"/>
      <c r="U9" s="60"/>
      <c r="V9" s="68"/>
      <c r="W9" s="63"/>
      <c r="X9" s="3"/>
      <c r="Y9" s="2"/>
      <c r="Z9" s="2"/>
    </row>
    <row r="10" spans="1:26" ht="15" customHeight="1">
      <c r="A10" s="74" t="s">
        <v>11</v>
      </c>
      <c r="B10" s="75"/>
      <c r="C10" s="28"/>
      <c r="D10" s="88"/>
      <c r="E10" s="78"/>
      <c r="F10" s="81"/>
      <c r="G10" s="57"/>
      <c r="H10" s="57"/>
      <c r="I10" s="57"/>
      <c r="J10" s="57"/>
      <c r="K10" s="81"/>
      <c r="L10" s="57"/>
      <c r="M10" s="60"/>
      <c r="N10" s="60"/>
      <c r="O10" s="60"/>
      <c r="P10" s="60"/>
      <c r="Q10" s="60"/>
      <c r="R10" s="60"/>
      <c r="S10" s="60"/>
      <c r="T10" s="60"/>
      <c r="U10" s="60"/>
      <c r="V10" s="68"/>
      <c r="W10" s="63"/>
      <c r="X10" s="3"/>
      <c r="Y10" s="2"/>
      <c r="Z10" s="2"/>
    </row>
    <row r="11" spans="1:26" ht="15" customHeight="1">
      <c r="A11" s="31"/>
      <c r="B11" s="31"/>
      <c r="C11" s="32"/>
      <c r="D11" s="89"/>
      <c r="E11" s="79"/>
      <c r="F11" s="82"/>
      <c r="G11" s="58"/>
      <c r="H11" s="58"/>
      <c r="I11" s="58"/>
      <c r="J11" s="58"/>
      <c r="K11" s="82"/>
      <c r="L11" s="58"/>
      <c r="M11" s="61"/>
      <c r="N11" s="61"/>
      <c r="O11" s="61"/>
      <c r="P11" s="61"/>
      <c r="Q11" s="61"/>
      <c r="R11" s="61"/>
      <c r="S11" s="61"/>
      <c r="T11" s="61"/>
      <c r="U11" s="61"/>
      <c r="V11" s="69"/>
      <c r="W11" s="64"/>
      <c r="X11" s="3"/>
      <c r="Y11" s="2"/>
      <c r="Z11" s="2"/>
    </row>
    <row r="12" spans="1:26" ht="6.75" customHeight="1">
      <c r="A12" s="3"/>
      <c r="B12" s="3"/>
      <c r="C12" s="12"/>
      <c r="D12" s="39"/>
      <c r="E12" s="38"/>
      <c r="F12" s="38"/>
      <c r="G12" s="40"/>
      <c r="H12" s="40"/>
      <c r="I12" s="40"/>
      <c r="J12" s="40"/>
      <c r="K12" s="38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3"/>
      <c r="Y12" s="2"/>
      <c r="Z12" s="2"/>
    </row>
    <row r="13" spans="1:26" s="41" customFormat="1" ht="15" customHeight="1">
      <c r="A13" s="70" t="s">
        <v>32</v>
      </c>
      <c r="B13" s="71"/>
      <c r="C13" s="44"/>
      <c r="D13" s="48">
        <f>E13+'03_08'!V13+'03_08'!W13</f>
        <v>133142</v>
      </c>
      <c r="E13" s="15">
        <f>F13+K13</f>
        <v>101792</v>
      </c>
      <c r="F13" s="15">
        <f>G13+H13+I13+J13</f>
        <v>87942</v>
      </c>
      <c r="G13" s="15">
        <v>27452</v>
      </c>
      <c r="H13" s="15">
        <v>50296</v>
      </c>
      <c r="I13" s="15">
        <v>1300</v>
      </c>
      <c r="J13" s="15">
        <v>8894</v>
      </c>
      <c r="K13" s="15">
        <f>'03_08'!L13+'03_08'!M13+'03_08'!N13+'03_08'!O13+'03_08'!P13+'03_08'!Q13+'03_08'!R13+'03_08'!S13+'03_08'!T13+'03_08'!U13</f>
        <v>13850</v>
      </c>
      <c r="L13" s="16">
        <v>394</v>
      </c>
      <c r="M13" s="15">
        <v>1662</v>
      </c>
      <c r="N13" s="15">
        <v>2590</v>
      </c>
      <c r="O13" s="15">
        <v>5180</v>
      </c>
      <c r="P13" s="15">
        <v>307</v>
      </c>
      <c r="Q13" s="15">
        <v>847</v>
      </c>
      <c r="R13" s="15">
        <v>189</v>
      </c>
      <c r="S13" s="15">
        <v>647</v>
      </c>
      <c r="T13" s="15">
        <v>746</v>
      </c>
      <c r="U13" s="15">
        <v>1288</v>
      </c>
      <c r="V13" s="15">
        <v>364</v>
      </c>
      <c r="W13" s="15">
        <v>30986</v>
      </c>
      <c r="X13" s="14"/>
      <c r="Y13" s="7"/>
      <c r="Z13" s="7"/>
    </row>
    <row r="14" spans="1:26" ht="15" customHeight="1">
      <c r="A14" s="74" t="s">
        <v>33</v>
      </c>
      <c r="B14" s="75"/>
      <c r="C14" s="45"/>
      <c r="D14" s="49">
        <f>E14+'03_08'!V14+'03_08'!W14</f>
        <v>360219</v>
      </c>
      <c r="E14" s="17">
        <f>F14+K14</f>
        <v>328497</v>
      </c>
      <c r="F14" s="17">
        <f>G14+H14+I14+J14</f>
        <v>265643</v>
      </c>
      <c r="G14" s="17">
        <v>54936</v>
      </c>
      <c r="H14" s="17">
        <v>185881</v>
      </c>
      <c r="I14" s="17">
        <v>3073</v>
      </c>
      <c r="J14" s="17">
        <v>21753</v>
      </c>
      <c r="K14" s="17">
        <f>'03_08'!L14+'03_08'!M14+'03_08'!N14+'03_08'!O14+'03_08'!P14+'03_08'!Q14+'03_08'!R14+'03_08'!S14+'03_08'!T14+'03_08'!U14</f>
        <v>62854</v>
      </c>
      <c r="L14" s="18">
        <v>1576</v>
      </c>
      <c r="M14" s="17">
        <v>4988</v>
      </c>
      <c r="N14" s="17">
        <v>15544</v>
      </c>
      <c r="O14" s="17">
        <v>24734</v>
      </c>
      <c r="P14" s="17">
        <v>987</v>
      </c>
      <c r="Q14" s="17">
        <v>3960</v>
      </c>
      <c r="R14" s="17">
        <v>942</v>
      </c>
      <c r="S14" s="17">
        <v>4266</v>
      </c>
      <c r="T14" s="17">
        <v>1554</v>
      </c>
      <c r="U14" s="17">
        <v>4303</v>
      </c>
      <c r="V14" s="17">
        <v>736</v>
      </c>
      <c r="W14" s="17">
        <v>30986</v>
      </c>
      <c r="X14" s="1"/>
      <c r="Y14" s="2"/>
      <c r="Z14" s="2"/>
    </row>
    <row r="15" spans="1:26" ht="15" customHeight="1">
      <c r="A15" s="74" t="s">
        <v>34</v>
      </c>
      <c r="B15" s="75"/>
      <c r="C15" s="45"/>
      <c r="D15" s="49">
        <f>E15+'03_08'!V15+'03_08'!W15</f>
        <v>359607</v>
      </c>
      <c r="E15" s="17">
        <f>F15+K15</f>
        <v>328257</v>
      </c>
      <c r="F15" s="17">
        <f>G15+H15+I15+J15</f>
        <v>265460</v>
      </c>
      <c r="G15" s="17">
        <v>54904</v>
      </c>
      <c r="H15" s="17">
        <v>185819</v>
      </c>
      <c r="I15" s="17">
        <v>3048</v>
      </c>
      <c r="J15" s="17">
        <v>21689</v>
      </c>
      <c r="K15" s="17">
        <f>'03_08'!L15+'03_08'!M15+'03_08'!N15+'03_08'!O15+'03_08'!P15+'03_08'!Q15+'03_08'!R15+'03_08'!S15+'03_08'!T15+'03_08'!U15</f>
        <v>62797</v>
      </c>
      <c r="L15" s="18">
        <v>1576</v>
      </c>
      <c r="M15" s="17">
        <v>4986</v>
      </c>
      <c r="N15" s="17">
        <v>15541</v>
      </c>
      <c r="O15" s="17">
        <v>24724</v>
      </c>
      <c r="P15" s="17">
        <v>984</v>
      </c>
      <c r="Q15" s="17">
        <v>3957</v>
      </c>
      <c r="R15" s="17">
        <v>938</v>
      </c>
      <c r="S15" s="17">
        <v>4260</v>
      </c>
      <c r="T15" s="17">
        <v>1547</v>
      </c>
      <c r="U15" s="17">
        <v>4284</v>
      </c>
      <c r="V15" s="17">
        <v>364</v>
      </c>
      <c r="W15" s="17">
        <v>30986</v>
      </c>
      <c r="X15" s="1"/>
      <c r="Y15" s="2"/>
      <c r="Z15" s="2"/>
    </row>
    <row r="16" spans="1:26" ht="15" customHeight="1">
      <c r="A16" s="72" t="s">
        <v>41</v>
      </c>
      <c r="B16" s="73"/>
      <c r="C16" s="45"/>
      <c r="D16" s="50">
        <f>D15/D13</f>
        <v>2.7009283321566446</v>
      </c>
      <c r="E16" s="19">
        <f aca="true" t="shared" si="0" ref="E16:K16">E15/E13</f>
        <v>3.224781908204967</v>
      </c>
      <c r="F16" s="19">
        <f t="shared" si="0"/>
        <v>3.0185804280093698</v>
      </c>
      <c r="G16" s="19">
        <f t="shared" si="0"/>
        <v>2</v>
      </c>
      <c r="H16" s="19">
        <f t="shared" si="0"/>
        <v>3.6945085096230317</v>
      </c>
      <c r="I16" s="19">
        <f t="shared" si="0"/>
        <v>2.3446153846153845</v>
      </c>
      <c r="J16" s="19">
        <f t="shared" si="0"/>
        <v>2.43861029907803</v>
      </c>
      <c r="K16" s="19">
        <f t="shared" si="0"/>
        <v>4.534079422382671</v>
      </c>
      <c r="L16" s="19">
        <f aca="true" t="shared" si="1" ref="L16:W16">L15/L13</f>
        <v>4</v>
      </c>
      <c r="M16" s="19">
        <f t="shared" si="1"/>
        <v>3</v>
      </c>
      <c r="N16" s="19">
        <f t="shared" si="1"/>
        <v>6.0003861003861</v>
      </c>
      <c r="O16" s="19">
        <f t="shared" si="1"/>
        <v>4.772972972972973</v>
      </c>
      <c r="P16" s="19">
        <f t="shared" si="1"/>
        <v>3.205211726384365</v>
      </c>
      <c r="Q16" s="19">
        <f t="shared" si="1"/>
        <v>4.671782762691854</v>
      </c>
      <c r="R16" s="19">
        <f t="shared" si="1"/>
        <v>4.962962962962963</v>
      </c>
      <c r="S16" s="19">
        <f t="shared" si="1"/>
        <v>6.584234930448223</v>
      </c>
      <c r="T16" s="19">
        <f t="shared" si="1"/>
        <v>2.0737265415549597</v>
      </c>
      <c r="U16" s="19">
        <f t="shared" si="1"/>
        <v>3.3260869565217392</v>
      </c>
      <c r="V16" s="19">
        <f t="shared" si="1"/>
        <v>1</v>
      </c>
      <c r="W16" s="19">
        <f t="shared" si="1"/>
        <v>1</v>
      </c>
      <c r="X16" s="1"/>
      <c r="Y16" s="2"/>
      <c r="Z16" s="2"/>
    </row>
    <row r="17" spans="1:23" s="36" customFormat="1" ht="15" customHeight="1">
      <c r="A17" s="20"/>
      <c r="B17" s="20"/>
      <c r="C17" s="46"/>
      <c r="D17" s="5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6" ht="15" customHeight="1">
      <c r="A18" s="85" t="s">
        <v>26</v>
      </c>
      <c r="B18" s="85"/>
      <c r="C18" s="44"/>
      <c r="D18" s="49"/>
      <c r="E18" s="17"/>
      <c r="F18" s="17"/>
      <c r="G18" s="21"/>
      <c r="H18" s="17"/>
      <c r="I18" s="17"/>
      <c r="J18" s="17"/>
      <c r="K18" s="17"/>
      <c r="L18" s="21"/>
      <c r="M18" s="21"/>
      <c r="N18" s="17"/>
      <c r="O18" s="17"/>
      <c r="P18" s="17"/>
      <c r="Q18" s="17"/>
      <c r="R18" s="17"/>
      <c r="S18" s="17"/>
      <c r="T18" s="21"/>
      <c r="U18" s="17"/>
      <c r="V18" s="21"/>
      <c r="W18" s="21"/>
      <c r="X18" s="1"/>
      <c r="Y18" s="2"/>
      <c r="Z18" s="2"/>
    </row>
    <row r="19" spans="1:26" ht="15" customHeight="1">
      <c r="A19" s="33"/>
      <c r="B19" s="33" t="s">
        <v>35</v>
      </c>
      <c r="C19" s="47"/>
      <c r="D19" s="49">
        <f>E19+'03_08'!V19+'03_08'!W19</f>
        <v>15393</v>
      </c>
      <c r="E19" s="17">
        <f>F19+K19</f>
        <v>15393</v>
      </c>
      <c r="F19" s="17">
        <f>G19+H19+I19+J19</f>
        <v>13542</v>
      </c>
      <c r="G19" s="21">
        <v>0</v>
      </c>
      <c r="H19" s="17">
        <v>12981</v>
      </c>
      <c r="I19" s="17">
        <v>23</v>
      </c>
      <c r="J19" s="17">
        <v>538</v>
      </c>
      <c r="K19" s="17">
        <f>SUM(L19:U19)</f>
        <v>1851</v>
      </c>
      <c r="L19" s="21">
        <v>0</v>
      </c>
      <c r="M19" s="21">
        <v>0</v>
      </c>
      <c r="N19" s="17">
        <v>593</v>
      </c>
      <c r="O19" s="17">
        <v>558</v>
      </c>
      <c r="P19" s="17">
        <v>17</v>
      </c>
      <c r="Q19" s="17">
        <v>209</v>
      </c>
      <c r="R19" s="17">
        <v>15</v>
      </c>
      <c r="S19" s="17">
        <v>332</v>
      </c>
      <c r="T19" s="21">
        <v>0</v>
      </c>
      <c r="U19" s="17">
        <v>127</v>
      </c>
      <c r="V19" s="21">
        <v>0</v>
      </c>
      <c r="W19" s="21">
        <v>0</v>
      </c>
      <c r="X19" s="1"/>
      <c r="Y19" s="2"/>
      <c r="Z19" s="2"/>
    </row>
    <row r="20" spans="1:26" ht="15" customHeight="1">
      <c r="A20" s="35"/>
      <c r="B20" s="35" t="s">
        <v>36</v>
      </c>
      <c r="C20" s="45"/>
      <c r="D20" s="49">
        <f>E20+'03_08'!V20+'03_08'!W20</f>
        <v>60202</v>
      </c>
      <c r="E20" s="17">
        <f>F20+K20</f>
        <v>60202</v>
      </c>
      <c r="F20" s="17">
        <f>G20+H20+I20+J20</f>
        <v>49990</v>
      </c>
      <c r="G20" s="21">
        <v>0</v>
      </c>
      <c r="H20" s="17">
        <v>48455</v>
      </c>
      <c r="I20" s="17">
        <v>64</v>
      </c>
      <c r="J20" s="17">
        <v>1471</v>
      </c>
      <c r="K20" s="17">
        <f>'03_08'!L20+'03_08'!M20+'03_08'!N20+'03_08'!O20+'03_08'!P20+'03_08'!Q20+'03_08'!R20+'03_08'!S20+'03_08'!T20+'03_08'!U20</f>
        <v>10212</v>
      </c>
      <c r="L20" s="21">
        <v>0</v>
      </c>
      <c r="M20" s="21">
        <v>0</v>
      </c>
      <c r="N20" s="17">
        <v>3578</v>
      </c>
      <c r="O20" s="17">
        <v>2709</v>
      </c>
      <c r="P20" s="17">
        <v>69</v>
      </c>
      <c r="Q20" s="17">
        <v>1014</v>
      </c>
      <c r="R20" s="17">
        <v>110</v>
      </c>
      <c r="S20" s="17">
        <v>2236</v>
      </c>
      <c r="T20" s="21">
        <v>0</v>
      </c>
      <c r="U20" s="17">
        <v>496</v>
      </c>
      <c r="V20" s="21">
        <v>0</v>
      </c>
      <c r="W20" s="21">
        <v>0</v>
      </c>
      <c r="X20" s="1"/>
      <c r="Y20" s="2"/>
      <c r="Z20" s="2"/>
    </row>
    <row r="21" spans="1:26" ht="15" customHeight="1">
      <c r="A21" s="35"/>
      <c r="B21" s="35" t="s">
        <v>37</v>
      </c>
      <c r="C21" s="45"/>
      <c r="D21" s="49">
        <f>E21+'03_08'!V21+'03_08'!W21</f>
        <v>20117</v>
      </c>
      <c r="E21" s="17">
        <f>F21+K21</f>
        <v>20117</v>
      </c>
      <c r="F21" s="17">
        <f>G21+H21+I21+J21</f>
        <v>17725</v>
      </c>
      <c r="G21" s="21">
        <v>0</v>
      </c>
      <c r="H21" s="17">
        <v>17049</v>
      </c>
      <c r="I21" s="17">
        <v>27</v>
      </c>
      <c r="J21" s="17">
        <v>649</v>
      </c>
      <c r="K21" s="17">
        <f>'03_08'!L21+'03_08'!M21+'03_08'!N21+'03_08'!O21+'03_08'!P21+'03_08'!Q21+'03_08'!R21+'03_08'!S21+'03_08'!T21+'03_08'!U21</f>
        <v>2392</v>
      </c>
      <c r="L21" s="21">
        <v>0</v>
      </c>
      <c r="M21" s="21">
        <v>0</v>
      </c>
      <c r="N21" s="17">
        <v>811</v>
      </c>
      <c r="O21" s="17">
        <v>710</v>
      </c>
      <c r="P21" s="17">
        <v>22</v>
      </c>
      <c r="Q21" s="17">
        <v>241</v>
      </c>
      <c r="R21" s="17">
        <v>22</v>
      </c>
      <c r="S21" s="17">
        <v>437</v>
      </c>
      <c r="T21" s="21">
        <v>0</v>
      </c>
      <c r="U21" s="17">
        <v>149</v>
      </c>
      <c r="V21" s="21">
        <v>0</v>
      </c>
      <c r="W21" s="21">
        <v>0</v>
      </c>
      <c r="X21" s="1"/>
      <c r="Y21" s="2"/>
      <c r="Z21" s="2"/>
    </row>
    <row r="22" spans="1:23" s="36" customFormat="1" ht="15" customHeight="1">
      <c r="A22" s="20"/>
      <c r="B22" s="20"/>
      <c r="C22" s="46"/>
      <c r="D22" s="51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6" ht="15" customHeight="1">
      <c r="A23" s="83" t="s">
        <v>27</v>
      </c>
      <c r="B23" s="84"/>
      <c r="C23" s="44"/>
      <c r="D23" s="4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21"/>
      <c r="W23" s="17"/>
      <c r="X23" s="1"/>
      <c r="Y23" s="2"/>
      <c r="Z23" s="2"/>
    </row>
    <row r="24" spans="1:26" ht="15" customHeight="1">
      <c r="A24" s="33"/>
      <c r="B24" s="33" t="s">
        <v>35</v>
      </c>
      <c r="C24" s="47"/>
      <c r="D24" s="49">
        <f>E24+'03_08'!V24+'03_08'!W24</f>
        <v>38953</v>
      </c>
      <c r="E24" s="17">
        <f>F24+K24</f>
        <v>38925</v>
      </c>
      <c r="F24" s="17">
        <f>G24+H24+I24+J24</f>
        <v>32501</v>
      </c>
      <c r="G24" s="17">
        <v>1</v>
      </c>
      <c r="H24" s="17">
        <v>29561</v>
      </c>
      <c r="I24" s="17">
        <v>267</v>
      </c>
      <c r="J24" s="17">
        <v>2672</v>
      </c>
      <c r="K24" s="17">
        <f>SUM(L24:U24)</f>
        <v>6424</v>
      </c>
      <c r="L24" s="17">
        <v>1</v>
      </c>
      <c r="M24" s="21">
        <v>0</v>
      </c>
      <c r="N24" s="17">
        <v>1983</v>
      </c>
      <c r="O24" s="17">
        <v>2620</v>
      </c>
      <c r="P24" s="17">
        <v>77</v>
      </c>
      <c r="Q24" s="17">
        <v>594</v>
      </c>
      <c r="R24" s="17">
        <v>25</v>
      </c>
      <c r="S24" s="17">
        <v>568</v>
      </c>
      <c r="T24" s="17">
        <v>22</v>
      </c>
      <c r="U24" s="17">
        <v>534</v>
      </c>
      <c r="V24" s="21">
        <v>0</v>
      </c>
      <c r="W24" s="17">
        <v>28</v>
      </c>
      <c r="X24" s="1"/>
      <c r="Y24" s="2"/>
      <c r="Z24" s="2"/>
    </row>
    <row r="25" spans="1:26" ht="15" customHeight="1">
      <c r="A25" s="35"/>
      <c r="B25" s="35" t="s">
        <v>36</v>
      </c>
      <c r="C25" s="45"/>
      <c r="D25" s="49">
        <f>E25+'03_08'!V25+'03_08'!W25</f>
        <v>157778</v>
      </c>
      <c r="E25" s="17">
        <f>F25+K25</f>
        <v>157750</v>
      </c>
      <c r="F25" s="17">
        <f>G25+H25+I25+J25</f>
        <v>123298</v>
      </c>
      <c r="G25" s="17">
        <v>2</v>
      </c>
      <c r="H25" s="17">
        <v>115002</v>
      </c>
      <c r="I25" s="17">
        <v>756</v>
      </c>
      <c r="J25" s="17">
        <v>7538</v>
      </c>
      <c r="K25" s="17">
        <f>'03_08'!L25+'03_08'!M25+'03_08'!N25+'03_08'!O25+'03_08'!P25+'03_08'!Q25+'03_08'!R25+'03_08'!S25+'03_08'!T25+'03_08'!U25</f>
        <v>34452</v>
      </c>
      <c r="L25" s="18">
        <v>4</v>
      </c>
      <c r="M25" s="21">
        <v>0</v>
      </c>
      <c r="N25" s="17">
        <v>12126</v>
      </c>
      <c r="O25" s="17">
        <v>13196</v>
      </c>
      <c r="P25" s="17">
        <v>270</v>
      </c>
      <c r="Q25" s="17">
        <v>2853</v>
      </c>
      <c r="R25" s="17">
        <v>171</v>
      </c>
      <c r="S25" s="17">
        <v>3807</v>
      </c>
      <c r="T25" s="17">
        <v>50</v>
      </c>
      <c r="U25" s="17">
        <v>1975</v>
      </c>
      <c r="V25" s="21">
        <v>0</v>
      </c>
      <c r="W25" s="17">
        <v>28</v>
      </c>
      <c r="X25" s="1"/>
      <c r="Y25" s="2"/>
      <c r="Z25" s="2"/>
    </row>
    <row r="26" spans="1:26" ht="15" customHeight="1">
      <c r="A26" s="35"/>
      <c r="B26" s="35" t="s">
        <v>38</v>
      </c>
      <c r="C26" s="45"/>
      <c r="D26" s="49">
        <f>E26+'03_08'!V26+'03_08'!W26</f>
        <v>65696</v>
      </c>
      <c r="E26" s="17">
        <f>F26+K26</f>
        <v>65668</v>
      </c>
      <c r="F26" s="17">
        <f>G26+H26+I26+J26</f>
        <v>54724</v>
      </c>
      <c r="G26" s="17">
        <v>1</v>
      </c>
      <c r="H26" s="17">
        <v>50185</v>
      </c>
      <c r="I26" s="17">
        <v>379</v>
      </c>
      <c r="J26" s="17">
        <v>4159</v>
      </c>
      <c r="K26" s="17">
        <f>'03_08'!L26+'03_08'!M26+'03_08'!N26+'03_08'!O26+'03_08'!P26+'03_08'!Q26+'03_08'!R26+'03_08'!S26+'03_08'!T26+'03_08'!U26</f>
        <v>10944</v>
      </c>
      <c r="L26" s="18">
        <v>2</v>
      </c>
      <c r="M26" s="21">
        <v>0</v>
      </c>
      <c r="N26" s="17">
        <v>3683</v>
      </c>
      <c r="O26" s="17">
        <v>4469</v>
      </c>
      <c r="P26" s="17">
        <v>103</v>
      </c>
      <c r="Q26" s="17">
        <v>841</v>
      </c>
      <c r="R26" s="17">
        <v>39</v>
      </c>
      <c r="S26" s="17">
        <v>1030</v>
      </c>
      <c r="T26" s="17">
        <v>25</v>
      </c>
      <c r="U26" s="17">
        <v>752</v>
      </c>
      <c r="V26" s="21">
        <v>0</v>
      </c>
      <c r="W26" s="17">
        <v>28</v>
      </c>
      <c r="X26" s="1"/>
      <c r="Y26" s="2"/>
      <c r="Z26" s="2"/>
    </row>
    <row r="27" spans="1:23" s="36" customFormat="1" ht="15" customHeight="1">
      <c r="A27" s="20"/>
      <c r="B27" s="20"/>
      <c r="C27" s="46"/>
      <c r="D27" s="51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6" ht="15" customHeight="1">
      <c r="A28" s="83" t="s">
        <v>28</v>
      </c>
      <c r="B28" s="84"/>
      <c r="C28" s="44"/>
      <c r="D28" s="49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"/>
      <c r="Y28" s="2"/>
      <c r="Z28" s="2"/>
    </row>
    <row r="29" spans="1:26" ht="15" customHeight="1">
      <c r="A29" s="33"/>
      <c r="B29" s="33" t="s">
        <v>35</v>
      </c>
      <c r="C29" s="47"/>
      <c r="D29" s="49">
        <f>E29+'03_08'!V29+'03_08'!W29</f>
        <v>39727</v>
      </c>
      <c r="E29" s="17">
        <f>F29+K29</f>
        <v>31173</v>
      </c>
      <c r="F29" s="17">
        <f>G29+H29+I29+J29</f>
        <v>19573</v>
      </c>
      <c r="G29" s="17">
        <v>12529</v>
      </c>
      <c r="H29" s="17">
        <v>4105</v>
      </c>
      <c r="I29" s="17">
        <v>427</v>
      </c>
      <c r="J29" s="17">
        <v>2512</v>
      </c>
      <c r="K29" s="17">
        <f>SUM(L29:U29)</f>
        <v>11600</v>
      </c>
      <c r="L29" s="17">
        <v>316</v>
      </c>
      <c r="M29" s="17">
        <v>1572</v>
      </c>
      <c r="N29" s="17">
        <v>2299</v>
      </c>
      <c r="O29" s="17">
        <v>4800</v>
      </c>
      <c r="P29" s="17">
        <v>214</v>
      </c>
      <c r="Q29" s="17">
        <v>544</v>
      </c>
      <c r="R29" s="17">
        <v>135</v>
      </c>
      <c r="S29" s="17">
        <v>527</v>
      </c>
      <c r="T29" s="17">
        <v>205</v>
      </c>
      <c r="U29" s="17">
        <v>988</v>
      </c>
      <c r="V29" s="17">
        <v>53</v>
      </c>
      <c r="W29" s="17">
        <v>8501</v>
      </c>
      <c r="X29" s="1"/>
      <c r="Y29" s="2"/>
      <c r="Z29" s="2"/>
    </row>
    <row r="30" spans="1:26" ht="15" customHeight="1">
      <c r="A30" s="35"/>
      <c r="B30" s="35" t="s">
        <v>36</v>
      </c>
      <c r="C30" s="45"/>
      <c r="D30" s="49">
        <f>E30+'03_08'!V30+'03_08'!W30</f>
        <v>106777</v>
      </c>
      <c r="E30" s="17">
        <f>F30+K30</f>
        <v>98165</v>
      </c>
      <c r="F30" s="17">
        <f>G30+H30+I30+J30</f>
        <v>44332</v>
      </c>
      <c r="G30" s="17">
        <v>25075</v>
      </c>
      <c r="H30" s="17">
        <v>13006</v>
      </c>
      <c r="I30" s="17">
        <v>901</v>
      </c>
      <c r="J30" s="17">
        <v>5350</v>
      </c>
      <c r="K30" s="17">
        <f>'03_08'!L30+'03_08'!M30+'03_08'!N30+'03_08'!O30+'03_08'!P30+'03_08'!Q30+'03_08'!R30+'03_08'!S30+'03_08'!T30+'03_08'!U30</f>
        <v>53833</v>
      </c>
      <c r="L30" s="18">
        <v>1264</v>
      </c>
      <c r="M30" s="17">
        <v>4718</v>
      </c>
      <c r="N30" s="17">
        <v>13841</v>
      </c>
      <c r="O30" s="17">
        <v>22912</v>
      </c>
      <c r="P30" s="17">
        <v>679</v>
      </c>
      <c r="Q30" s="17">
        <v>2512</v>
      </c>
      <c r="R30" s="17">
        <v>685</v>
      </c>
      <c r="S30" s="17">
        <v>3491</v>
      </c>
      <c r="T30" s="17">
        <v>428</v>
      </c>
      <c r="U30" s="17">
        <v>3303</v>
      </c>
      <c r="V30" s="17">
        <v>111</v>
      </c>
      <c r="W30" s="17">
        <v>8501</v>
      </c>
      <c r="X30" s="1"/>
      <c r="Y30" s="2"/>
      <c r="Z30" s="2"/>
    </row>
    <row r="31" spans="1:26" s="42" customFormat="1" ht="15" customHeight="1">
      <c r="A31" s="34"/>
      <c r="B31" s="34" t="s">
        <v>39</v>
      </c>
      <c r="C31" s="47"/>
      <c r="D31" s="52">
        <f>E31+'03_08'!V31+'03_08'!W31</f>
        <v>55040</v>
      </c>
      <c r="E31" s="22">
        <f>F31+K31</f>
        <v>46486</v>
      </c>
      <c r="F31" s="22">
        <f>G31+H31+I31+J31</f>
        <v>30516</v>
      </c>
      <c r="G31" s="22">
        <v>21180</v>
      </c>
      <c r="H31" s="22">
        <v>6256</v>
      </c>
      <c r="I31" s="22">
        <v>429</v>
      </c>
      <c r="J31" s="22">
        <v>2651</v>
      </c>
      <c r="K31" s="22">
        <f>'03_08'!L31+'03_08'!M31+'03_08'!N31+'03_08'!O31+'03_08'!P31+'03_08'!Q31+'03_08'!R31+'03_08'!S31+'03_08'!T31+'03_08'!U31</f>
        <v>15970</v>
      </c>
      <c r="L31" s="23">
        <v>619</v>
      </c>
      <c r="M31" s="22">
        <v>2150</v>
      </c>
      <c r="N31" s="22">
        <v>4284</v>
      </c>
      <c r="O31" s="22">
        <v>5020</v>
      </c>
      <c r="P31" s="22">
        <v>430</v>
      </c>
      <c r="Q31" s="22">
        <v>973</v>
      </c>
      <c r="R31" s="22">
        <v>214</v>
      </c>
      <c r="S31" s="22">
        <v>863</v>
      </c>
      <c r="T31" s="22">
        <v>344</v>
      </c>
      <c r="U31" s="22">
        <v>1073</v>
      </c>
      <c r="V31" s="22">
        <v>53</v>
      </c>
      <c r="W31" s="22">
        <v>8501</v>
      </c>
      <c r="X31" s="8"/>
      <c r="Y31" s="5"/>
      <c r="Z31" s="5"/>
    </row>
    <row r="32" spans="1:26" ht="6.75" customHeight="1" thickBot="1">
      <c r="A32" s="11"/>
      <c r="B32" s="11"/>
      <c r="C32" s="13"/>
      <c r="D32" s="24"/>
      <c r="E32" s="25"/>
      <c r="F32" s="25"/>
      <c r="G32" s="25"/>
      <c r="H32" s="25"/>
      <c r="I32" s="25"/>
      <c r="J32" s="25"/>
      <c r="K32" s="25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"/>
      <c r="Y32" s="2"/>
      <c r="Z32" s="2"/>
    </row>
    <row r="33" spans="1:26" ht="17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7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7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</sheetData>
  <mergeCells count="35">
    <mergeCell ref="A23:B23"/>
    <mergeCell ref="A18:B18"/>
    <mergeCell ref="A28:B28"/>
    <mergeCell ref="A1:K1"/>
    <mergeCell ref="D5:D11"/>
    <mergeCell ref="J7:J11"/>
    <mergeCell ref="F6:J6"/>
    <mergeCell ref="A6:B6"/>
    <mergeCell ref="K7:K11"/>
    <mergeCell ref="I7:I11"/>
    <mergeCell ref="A10:B10"/>
    <mergeCell ref="E5:K5"/>
    <mergeCell ref="E6:E11"/>
    <mergeCell ref="G7:G11"/>
    <mergeCell ref="H7:H11"/>
    <mergeCell ref="F7:F11"/>
    <mergeCell ref="A8:B8"/>
    <mergeCell ref="A13:B13"/>
    <mergeCell ref="A16:B16"/>
    <mergeCell ref="A15:B15"/>
    <mergeCell ref="A14:B14"/>
    <mergeCell ref="W5:W11"/>
    <mergeCell ref="O7:O11"/>
    <mergeCell ref="T7:T11"/>
    <mergeCell ref="P7:P11"/>
    <mergeCell ref="Q7:Q11"/>
    <mergeCell ref="R7:R11"/>
    <mergeCell ref="S7:S11"/>
    <mergeCell ref="U7:U11"/>
    <mergeCell ref="L6:U6"/>
    <mergeCell ref="V5:V11"/>
    <mergeCell ref="L5:U5"/>
    <mergeCell ref="L7:L11"/>
    <mergeCell ref="M7:M11"/>
    <mergeCell ref="N7:N11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  <ignoredErrors>
    <ignoredError sqref="K19:K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世帯の家族類型別一般世帯数、一般世帯人員および親族人員</dc:title>
  <dc:subject/>
  <dc:creator>katsui</dc:creator>
  <cp:keywords/>
  <dc:description/>
  <cp:lastModifiedBy>YAMANAKA</cp:lastModifiedBy>
  <cp:lastPrinted>2003-02-27T06:06:12Z</cp:lastPrinted>
  <dcterms:created xsi:type="dcterms:W3CDTF">1999-04-19T01:29:12Z</dcterms:created>
  <dcterms:modified xsi:type="dcterms:W3CDTF">2005-03-15T05:42:17Z</dcterms:modified>
  <cp:category/>
  <cp:version/>
  <cp:contentType/>
  <cp:contentStatus/>
</cp:coreProperties>
</file>