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03_01" sheetId="1" r:id="rId1"/>
  </sheets>
  <definedNames>
    <definedName name="_xlnm.Print_Area" localSheetId="0">'03_01'!$A$1:$T$29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<sst xmlns="http://schemas.openxmlformats.org/spreadsheetml/2006/main" count="60" uniqueCount="37">
  <si>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 </t>
  </si>
  <si>
    <t xml:space="preserve"> 　　　世　　　　帯　　　　　数</t>
  </si>
  <si>
    <t/>
  </si>
  <si>
    <t xml:space="preserve"> たり平均</t>
  </si>
  <si>
    <t xml:space="preserve"> 世帯人員</t>
  </si>
  <si>
    <t>国 勢 調 査　（10月１日）</t>
  </si>
  <si>
    <t>　　 〃　　　（　　〃　）</t>
  </si>
  <si>
    <t>人 口 調 査　（11月１日）</t>
  </si>
  <si>
    <t>臨時国勢調査 （10月１日）</t>
  </si>
  <si>
    <t>国 勢 調 査　（　　〃　）</t>
  </si>
  <si>
    <t>年　次　お　よ　び　調　査　名</t>
  </si>
  <si>
    <t>面　　積</t>
  </si>
  <si>
    <t>　1世帯当</t>
  </si>
  <si>
    <t>性　　　比</t>
  </si>
  <si>
    <t>人口密度</t>
  </si>
  <si>
    <t xml:space="preserve"> （k㎡）</t>
  </si>
  <si>
    <t>総　　数</t>
  </si>
  <si>
    <t>増加数</t>
  </si>
  <si>
    <t>増加率</t>
  </si>
  <si>
    <t>総　　数</t>
  </si>
  <si>
    <t>増加数</t>
  </si>
  <si>
    <t>増加率</t>
  </si>
  <si>
    <t>男</t>
  </si>
  <si>
    <t>女</t>
  </si>
  <si>
    <t>(</t>
  </si>
  <si>
    <t>女100人</t>
  </si>
  <si>
    <t>)</t>
  </si>
  <si>
    <t>(1k㎡当たり)</t>
  </si>
  <si>
    <t>(％)</t>
  </si>
  <si>
    <t>(%)</t>
  </si>
  <si>
    <t>につき</t>
  </si>
  <si>
    <t>大正</t>
  </si>
  <si>
    <t>年</t>
  </si>
  <si>
    <t>昭和</t>
  </si>
  <si>
    <t>平成</t>
  </si>
  <si>
    <t>人　　　　　　　　　　　　口</t>
  </si>
  <si>
    <t>国　　勢　　調　　査　　お　　よ　　び　　人　　口　　調　　査　　結　　果　　の　　推　　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</si>
</sst>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0.0;&quot;△ &quot;0.0"/>
    <numFmt numFmtId="179" formatCode="#,##0;&quot;△ &quot;#,##0"/>
    <numFmt numFmtId="180" formatCode="0.00_ "/>
    <numFmt numFmtId="181" formatCode="#,##0.0;&quot;△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right" vertical="center"/>
      <protection/>
    </xf>
    <xf numFmtId="38" fontId="4" fillId="0" borderId="0" xfId="16" applyFont="1" applyAlignment="1">
      <alignment horizontal="right" vertical="center"/>
    </xf>
    <xf numFmtId="40" fontId="4" fillId="0" borderId="0" xfId="16" applyNumberFormat="1" applyFont="1" applyAlignment="1">
      <alignment horizontal="right" vertical="center"/>
    </xf>
    <xf numFmtId="38" fontId="4" fillId="0" borderId="0" xfId="16" applyFont="1" applyAlignment="1" applyProtection="1">
      <alignment horizontal="right" vertical="center"/>
      <protection/>
    </xf>
    <xf numFmtId="176" fontId="4" fillId="0" borderId="0" xfId="16" applyNumberFormat="1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9" fontId="4" fillId="0" borderId="0" xfId="16" applyNumberFormat="1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180" fontId="4" fillId="0" borderId="2" xfId="0" applyNumberFormat="1" applyFont="1" applyBorder="1" applyAlignment="1" applyProtection="1">
      <alignment horizontal="right" vertical="center"/>
      <protection/>
    </xf>
    <xf numFmtId="180" fontId="4" fillId="0" borderId="2" xfId="0" applyNumberFormat="1" applyFont="1" applyBorder="1" applyAlignment="1" applyProtection="1">
      <alignment vertical="center"/>
      <protection/>
    </xf>
    <xf numFmtId="41" fontId="4" fillId="0" borderId="0" xfId="16" applyNumberFormat="1" applyFont="1" applyAlignment="1">
      <alignment horizontal="right" vertical="center"/>
    </xf>
    <xf numFmtId="0" fontId="3" fillId="0" borderId="4" xfId="0" applyFont="1" applyBorder="1" applyAlignment="1" applyProtection="1">
      <alignment horizontal="left" vertical="center"/>
      <protection/>
    </xf>
    <xf numFmtId="179" fontId="4" fillId="0" borderId="0" xfId="16" applyNumberFormat="1" applyFont="1" applyAlignment="1">
      <alignment horizontal="right" vertical="center"/>
    </xf>
    <xf numFmtId="181" fontId="4" fillId="0" borderId="0" xfId="16" applyNumberFormat="1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/>
    </xf>
    <xf numFmtId="38" fontId="4" fillId="0" borderId="0" xfId="16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38" fontId="4" fillId="0" borderId="4" xfId="16" applyFont="1" applyBorder="1" applyAlignment="1">
      <alignment horizontal="right" vertical="center"/>
    </xf>
    <xf numFmtId="176" fontId="4" fillId="0" borderId="4" xfId="16" applyNumberFormat="1" applyFont="1" applyBorder="1" applyAlignment="1">
      <alignment horizontal="right" vertical="center"/>
    </xf>
    <xf numFmtId="40" fontId="4" fillId="0" borderId="4" xfId="16" applyNumberFormat="1" applyFont="1" applyBorder="1" applyAlignment="1">
      <alignment horizontal="right" vertical="center"/>
    </xf>
    <xf numFmtId="38" fontId="4" fillId="0" borderId="4" xfId="16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9"/>
  <sheetViews>
    <sheetView tabSelected="1" workbookViewId="0" topLeftCell="A1">
      <selection activeCell="A1" sqref="A1:T1"/>
    </sheetView>
  </sheetViews>
  <sheetFormatPr defaultColWidth="8.66015625" defaultRowHeight="18"/>
  <cols>
    <col min="1" max="1" width="3.83203125" style="8" customWidth="1"/>
    <col min="2" max="2" width="2.58203125" style="6" customWidth="1"/>
    <col min="3" max="3" width="2.91015625" style="7" customWidth="1"/>
    <col min="4" max="4" width="10.5" style="8" customWidth="1"/>
    <col min="5" max="5" width="10.66015625" style="8" customWidth="1"/>
    <col min="6" max="6" width="0.58203125" style="8" customWidth="1"/>
    <col min="7" max="7" width="10.58203125" style="8" customWidth="1"/>
    <col min="8" max="8" width="10.66015625" style="8" customWidth="1"/>
    <col min="9" max="9" width="7.83203125" style="8" customWidth="1"/>
    <col min="10" max="10" width="6.91015625" style="8" customWidth="1"/>
    <col min="11" max="11" width="10.16015625" style="8" customWidth="1"/>
    <col min="12" max="12" width="10.91015625" style="8" customWidth="1"/>
    <col min="13" max="13" width="10.83203125" style="8" customWidth="1"/>
    <col min="14" max="14" width="10.58203125" style="8" customWidth="1"/>
    <col min="15" max="15" width="11" style="8" customWidth="1"/>
    <col min="16" max="16" width="11.08203125" style="8" customWidth="1"/>
    <col min="17" max="17" width="1.40625" style="8" customWidth="1"/>
    <col min="18" max="18" width="9.41015625" style="8" customWidth="1"/>
    <col min="19" max="19" width="1.40625" style="8" customWidth="1"/>
    <col min="20" max="20" width="10.58203125" style="8" customWidth="1"/>
    <col min="21" max="16384" width="8.66015625" style="8" customWidth="1"/>
  </cols>
  <sheetData>
    <row r="1" spans="1:20" ht="15.75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1" ht="15.75" customHeight="1" thickBot="1">
      <c r="A2" s="9"/>
      <c r="B2" s="10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2"/>
    </row>
    <row r="3" spans="7:21" ht="15.75" customHeight="1">
      <c r="G3" s="13" t="s">
        <v>0</v>
      </c>
      <c r="H3" s="72" t="s">
        <v>1</v>
      </c>
      <c r="I3" s="62"/>
      <c r="J3" s="62"/>
      <c r="K3" s="73"/>
      <c r="L3" s="62" t="s">
        <v>35</v>
      </c>
      <c r="M3" s="62"/>
      <c r="N3" s="62"/>
      <c r="O3" s="62"/>
      <c r="P3" s="62"/>
      <c r="Q3" s="62"/>
      <c r="R3" s="62"/>
      <c r="S3" s="62"/>
      <c r="T3" s="62"/>
      <c r="U3" s="12"/>
    </row>
    <row r="4" spans="1:21" ht="15.75" customHeight="1">
      <c r="A4" s="63" t="s">
        <v>10</v>
      </c>
      <c r="B4" s="63"/>
      <c r="C4" s="63"/>
      <c r="D4" s="63"/>
      <c r="E4" s="63"/>
      <c r="F4" s="39"/>
      <c r="G4" s="3" t="s">
        <v>11</v>
      </c>
      <c r="H4" s="13" t="s">
        <v>0</v>
      </c>
      <c r="I4" s="16" t="s">
        <v>2</v>
      </c>
      <c r="J4" s="17"/>
      <c r="K4" s="51" t="s">
        <v>12</v>
      </c>
      <c r="M4" s="19"/>
      <c r="N4" s="20"/>
      <c r="O4" s="13" t="s">
        <v>0</v>
      </c>
      <c r="P4" s="21" t="s">
        <v>0</v>
      </c>
      <c r="Q4" s="18"/>
      <c r="R4" s="40" t="s">
        <v>13</v>
      </c>
      <c r="S4" s="39"/>
      <c r="T4" s="22" t="s">
        <v>14</v>
      </c>
      <c r="U4" s="12"/>
    </row>
    <row r="5" spans="1:22" ht="15.75" customHeight="1">
      <c r="A5" s="63"/>
      <c r="B5" s="63"/>
      <c r="C5" s="63"/>
      <c r="D5" s="63"/>
      <c r="E5" s="63"/>
      <c r="F5" s="39"/>
      <c r="G5" s="3" t="s">
        <v>15</v>
      </c>
      <c r="H5" s="3" t="s">
        <v>16</v>
      </c>
      <c r="I5" s="64" t="s">
        <v>17</v>
      </c>
      <c r="J5" s="1" t="s">
        <v>18</v>
      </c>
      <c r="K5" s="52" t="s">
        <v>3</v>
      </c>
      <c r="L5" s="2" t="s">
        <v>19</v>
      </c>
      <c r="M5" s="64" t="s">
        <v>20</v>
      </c>
      <c r="N5" s="3" t="s">
        <v>21</v>
      </c>
      <c r="O5" s="3" t="s">
        <v>22</v>
      </c>
      <c r="P5" s="23" t="s">
        <v>23</v>
      </c>
      <c r="Q5" s="70" t="s">
        <v>24</v>
      </c>
      <c r="R5" s="24" t="s">
        <v>25</v>
      </c>
      <c r="S5" s="68" t="s">
        <v>26</v>
      </c>
      <c r="T5" s="66" t="s">
        <v>27</v>
      </c>
      <c r="U5" s="12"/>
      <c r="V5" s="12"/>
    </row>
    <row r="6" spans="1:22" ht="15.75" customHeight="1">
      <c r="A6" s="25"/>
      <c r="B6" s="25"/>
      <c r="C6" s="26"/>
      <c r="D6" s="15"/>
      <c r="E6" s="15"/>
      <c r="F6" s="15"/>
      <c r="G6" s="14" t="s">
        <v>0</v>
      </c>
      <c r="H6" s="14" t="s">
        <v>0</v>
      </c>
      <c r="I6" s="65"/>
      <c r="J6" s="4" t="s">
        <v>28</v>
      </c>
      <c r="K6" s="28" t="s">
        <v>4</v>
      </c>
      <c r="L6" s="15"/>
      <c r="M6" s="65"/>
      <c r="N6" s="27" t="s">
        <v>29</v>
      </c>
      <c r="O6" s="14" t="s">
        <v>0</v>
      </c>
      <c r="P6" s="28" t="s">
        <v>0</v>
      </c>
      <c r="Q6" s="71"/>
      <c r="R6" s="29" t="s">
        <v>30</v>
      </c>
      <c r="S6" s="69"/>
      <c r="T6" s="67"/>
      <c r="U6" s="12"/>
      <c r="V6" s="18" t="s">
        <v>2</v>
      </c>
    </row>
    <row r="7" spans="1:22" ht="8.25" customHeight="1">
      <c r="A7" s="41"/>
      <c r="B7" s="41"/>
      <c r="C7" s="42"/>
      <c r="D7" s="12"/>
      <c r="E7" s="12"/>
      <c r="F7" s="12"/>
      <c r="G7" s="13"/>
      <c r="H7" s="18"/>
      <c r="I7" s="24"/>
      <c r="J7" s="39"/>
      <c r="K7" s="18"/>
      <c r="L7" s="12"/>
      <c r="M7" s="24"/>
      <c r="N7" s="24"/>
      <c r="O7" s="18"/>
      <c r="P7" s="18"/>
      <c r="Q7" s="43"/>
      <c r="R7" s="24"/>
      <c r="S7" s="24"/>
      <c r="T7" s="54"/>
      <c r="U7" s="12"/>
      <c r="V7" s="18"/>
    </row>
    <row r="8" spans="1:21" ht="18" customHeight="1">
      <c r="A8" s="8" t="s">
        <v>31</v>
      </c>
      <c r="B8" s="2">
        <v>9</v>
      </c>
      <c r="C8" s="5" t="s">
        <v>32</v>
      </c>
      <c r="D8" s="5" t="s">
        <v>5</v>
      </c>
      <c r="G8" s="44">
        <v>23.38</v>
      </c>
      <c r="H8" s="31">
        <v>8737</v>
      </c>
      <c r="I8" s="46">
        <v>0</v>
      </c>
      <c r="J8" s="46">
        <v>0</v>
      </c>
      <c r="K8" s="32">
        <f>L8/H8</f>
        <v>4.612681698523521</v>
      </c>
      <c r="L8" s="33">
        <f aca="true" t="shared" si="0" ref="L8:L27">O8+P8</f>
        <v>40301</v>
      </c>
      <c r="M8" s="46">
        <v>0</v>
      </c>
      <c r="N8" s="46">
        <v>0</v>
      </c>
      <c r="O8" s="31">
        <v>20270</v>
      </c>
      <c r="P8" s="31">
        <v>20031</v>
      </c>
      <c r="Q8" s="31"/>
      <c r="R8" s="34">
        <f aca="true" t="shared" si="1" ref="R8:R28">O8/P8*100</f>
        <v>101.19315061654434</v>
      </c>
      <c r="S8" s="34"/>
      <c r="T8" s="31">
        <f>L8/G8</f>
        <v>1723.7382378100942</v>
      </c>
      <c r="U8" s="12"/>
    </row>
    <row r="9" spans="2:21" ht="15.75" customHeight="1">
      <c r="B9" s="2">
        <v>14</v>
      </c>
      <c r="C9" s="5"/>
      <c r="D9" s="5" t="s">
        <v>6</v>
      </c>
      <c r="G9" s="45">
        <v>26.8</v>
      </c>
      <c r="H9" s="31">
        <v>10369</v>
      </c>
      <c r="I9" s="31">
        <f>H9-H8</f>
        <v>1632</v>
      </c>
      <c r="J9" s="34">
        <f>I9/H8*100</f>
        <v>18.67918049673801</v>
      </c>
      <c r="K9" s="32">
        <f>L9/H9</f>
        <v>4.713955058346996</v>
      </c>
      <c r="L9" s="33">
        <f t="shared" si="0"/>
        <v>48879</v>
      </c>
      <c r="M9" s="35">
        <f>L9-L8</f>
        <v>8578</v>
      </c>
      <c r="N9" s="36">
        <f>M9/L8*100</f>
        <v>21.28483164189474</v>
      </c>
      <c r="O9" s="35">
        <v>25033</v>
      </c>
      <c r="P9" s="35">
        <v>23846</v>
      </c>
      <c r="Q9" s="35"/>
      <c r="R9" s="34">
        <f t="shared" si="1"/>
        <v>104.97777405015516</v>
      </c>
      <c r="S9" s="34"/>
      <c r="T9" s="31">
        <f>L9/G9</f>
        <v>1823.8432835820895</v>
      </c>
      <c r="U9" s="12"/>
    </row>
    <row r="10" spans="1:20" ht="15.75" customHeight="1">
      <c r="A10" s="8" t="s">
        <v>33</v>
      </c>
      <c r="B10" s="2">
        <v>5</v>
      </c>
      <c r="C10" s="5" t="s">
        <v>32</v>
      </c>
      <c r="D10" s="5" t="s">
        <v>6</v>
      </c>
      <c r="G10" s="45">
        <v>26.8</v>
      </c>
      <c r="H10" s="31">
        <v>11336</v>
      </c>
      <c r="I10" s="31">
        <f>H10-H9</f>
        <v>967</v>
      </c>
      <c r="J10" s="34">
        <f>I10/H9*100</f>
        <v>9.325875204937796</v>
      </c>
      <c r="K10" s="32">
        <f>L10/H10</f>
        <v>4.656316160903317</v>
      </c>
      <c r="L10" s="33">
        <f t="shared" si="0"/>
        <v>52784</v>
      </c>
      <c r="M10" s="35">
        <f>L10-L9</f>
        <v>3905</v>
      </c>
      <c r="N10" s="36">
        <f>M10/L9*100</f>
        <v>7.9891159802778295</v>
      </c>
      <c r="O10" s="35">
        <v>26195</v>
      </c>
      <c r="P10" s="35">
        <v>26589</v>
      </c>
      <c r="Q10" s="35"/>
      <c r="R10" s="34">
        <f t="shared" si="1"/>
        <v>98.51818421151603</v>
      </c>
      <c r="S10" s="34"/>
      <c r="T10" s="31">
        <f>L10/G10</f>
        <v>1969.55223880597</v>
      </c>
    </row>
    <row r="11" spans="2:20" ht="15.75" customHeight="1">
      <c r="B11" s="2">
        <v>10</v>
      </c>
      <c r="C11" s="5"/>
      <c r="D11" s="5" t="s">
        <v>6</v>
      </c>
      <c r="G11" s="45">
        <v>26.8</v>
      </c>
      <c r="H11" s="31">
        <v>11840</v>
      </c>
      <c r="I11" s="31">
        <f>H11-H10</f>
        <v>504</v>
      </c>
      <c r="J11" s="34">
        <f>I11/H10*100</f>
        <v>4.446012702893437</v>
      </c>
      <c r="K11" s="32">
        <f>L11/H11</f>
        <v>4.727027027027027</v>
      </c>
      <c r="L11" s="33">
        <f t="shared" si="0"/>
        <v>55968</v>
      </c>
      <c r="M11" s="35">
        <f>L11-L10</f>
        <v>3184</v>
      </c>
      <c r="N11" s="36">
        <f>M11/L10*100</f>
        <v>6.032130948772355</v>
      </c>
      <c r="O11" s="35">
        <v>27594</v>
      </c>
      <c r="P11" s="35">
        <v>28374</v>
      </c>
      <c r="Q11" s="35"/>
      <c r="R11" s="34">
        <f t="shared" si="1"/>
        <v>97.25100444068514</v>
      </c>
      <c r="S11" s="34"/>
      <c r="T11" s="31">
        <f>L11/G11</f>
        <v>2088.3582089552237</v>
      </c>
    </row>
    <row r="12" spans="2:20" ht="15.75" customHeight="1">
      <c r="B12" s="2">
        <v>15</v>
      </c>
      <c r="C12" s="5"/>
      <c r="D12" s="5" t="s">
        <v>6</v>
      </c>
      <c r="G12" s="45">
        <v>26.8</v>
      </c>
      <c r="H12" s="31">
        <v>12332</v>
      </c>
      <c r="I12" s="31">
        <f>H12-H11</f>
        <v>492</v>
      </c>
      <c r="J12" s="34">
        <f>I12/H11*100</f>
        <v>4.155405405405405</v>
      </c>
      <c r="K12" s="32">
        <f>L12/H12</f>
        <v>4.644258838793383</v>
      </c>
      <c r="L12" s="33">
        <f t="shared" si="0"/>
        <v>57273</v>
      </c>
      <c r="M12" s="35">
        <f>L12-L11</f>
        <v>1305</v>
      </c>
      <c r="N12" s="36">
        <f>M12/L11*100</f>
        <v>2.331689536878216</v>
      </c>
      <c r="O12" s="35">
        <v>27477</v>
      </c>
      <c r="P12" s="35">
        <v>29796</v>
      </c>
      <c r="Q12" s="35"/>
      <c r="R12" s="34">
        <f t="shared" si="1"/>
        <v>92.21707611759967</v>
      </c>
      <c r="S12" s="34"/>
      <c r="T12" s="31">
        <f>L12/G12</f>
        <v>2137.0522388059703</v>
      </c>
    </row>
    <row r="13" spans="2:20" ht="8.25" customHeight="1">
      <c r="B13" s="2"/>
      <c r="C13" s="5"/>
      <c r="D13" s="5"/>
      <c r="G13" s="30"/>
      <c r="H13" s="31"/>
      <c r="I13" s="31"/>
      <c r="J13" s="34"/>
      <c r="K13" s="32"/>
      <c r="L13" s="33"/>
      <c r="M13" s="35"/>
      <c r="N13" s="36"/>
      <c r="O13" s="35"/>
      <c r="P13" s="35"/>
      <c r="Q13" s="35"/>
      <c r="R13" s="34"/>
      <c r="S13" s="34"/>
      <c r="T13" s="31"/>
    </row>
    <row r="14" spans="2:20" ht="15.75" customHeight="1">
      <c r="B14" s="2">
        <v>20</v>
      </c>
      <c r="C14" s="5"/>
      <c r="D14" s="5" t="s">
        <v>7</v>
      </c>
      <c r="G14" s="44">
        <v>39.52</v>
      </c>
      <c r="H14" s="31">
        <v>16430</v>
      </c>
      <c r="I14" s="31">
        <f>H14-H12</f>
        <v>4098</v>
      </c>
      <c r="J14" s="34">
        <f>I14/H12*100</f>
        <v>33.23061952643529</v>
      </c>
      <c r="K14" s="32">
        <f>L14/H14</f>
        <v>4.249239196591601</v>
      </c>
      <c r="L14" s="33">
        <f t="shared" si="0"/>
        <v>69815</v>
      </c>
      <c r="M14" s="31">
        <f>L14-L12</f>
        <v>12542</v>
      </c>
      <c r="N14" s="34">
        <f>M14/L12*100</f>
        <v>21.8986258795593</v>
      </c>
      <c r="O14" s="35">
        <v>31417</v>
      </c>
      <c r="P14" s="35">
        <v>38398</v>
      </c>
      <c r="Q14" s="35"/>
      <c r="R14" s="34">
        <f t="shared" si="1"/>
        <v>81.81936559195792</v>
      </c>
      <c r="S14" s="34"/>
      <c r="T14" s="31">
        <f>L14/G14</f>
        <v>1766.573886639676</v>
      </c>
    </row>
    <row r="15" spans="2:20" ht="15.75" customHeight="1">
      <c r="B15" s="2">
        <v>22</v>
      </c>
      <c r="C15" s="5"/>
      <c r="D15" s="5" t="s">
        <v>8</v>
      </c>
      <c r="G15" s="44">
        <v>39.52</v>
      </c>
      <c r="H15" s="31">
        <v>17708</v>
      </c>
      <c r="I15" s="31">
        <f>H15-H14</f>
        <v>1278</v>
      </c>
      <c r="J15" s="34">
        <f>I15/H14*100</f>
        <v>7.778454047474133</v>
      </c>
      <c r="K15" s="32">
        <f>L15/H15</f>
        <v>4.653207589789925</v>
      </c>
      <c r="L15" s="33">
        <f t="shared" si="0"/>
        <v>82399</v>
      </c>
      <c r="M15" s="35">
        <f>L15-L14</f>
        <v>12584</v>
      </c>
      <c r="N15" s="36">
        <f>M15/L14*100</f>
        <v>18.02477977511996</v>
      </c>
      <c r="O15" s="35">
        <v>42512</v>
      </c>
      <c r="P15" s="35">
        <v>39887</v>
      </c>
      <c r="Q15" s="35"/>
      <c r="R15" s="34">
        <f t="shared" si="1"/>
        <v>106.58109158372402</v>
      </c>
      <c r="S15" s="34"/>
      <c r="T15" s="31">
        <f>L15/G15</f>
        <v>2084.9949392712547</v>
      </c>
    </row>
    <row r="16" spans="2:20" ht="15.75" customHeight="1">
      <c r="B16" s="2">
        <v>25</v>
      </c>
      <c r="C16" s="5"/>
      <c r="D16" s="5" t="s">
        <v>9</v>
      </c>
      <c r="G16" s="44">
        <v>39.52</v>
      </c>
      <c r="H16" s="31">
        <v>17487</v>
      </c>
      <c r="I16" s="48">
        <f>H16-H15</f>
        <v>-221</v>
      </c>
      <c r="J16" s="49">
        <f>I16/H15*100</f>
        <v>-1.248023492206912</v>
      </c>
      <c r="K16" s="32">
        <f>L16/H16</f>
        <v>4.45279350374564</v>
      </c>
      <c r="L16" s="33">
        <f t="shared" si="0"/>
        <v>77866</v>
      </c>
      <c r="M16" s="37">
        <f>L16-L15</f>
        <v>-4533</v>
      </c>
      <c r="N16" s="50">
        <f>M16/L15*100</f>
        <v>-5.501280355344118</v>
      </c>
      <c r="O16" s="35">
        <v>38097</v>
      </c>
      <c r="P16" s="35">
        <v>39769</v>
      </c>
      <c r="Q16" s="35"/>
      <c r="R16" s="34">
        <f t="shared" si="1"/>
        <v>95.79572028464382</v>
      </c>
      <c r="S16" s="34"/>
      <c r="T16" s="31">
        <f>L16/G16</f>
        <v>1970.2935222672063</v>
      </c>
    </row>
    <row r="17" spans="2:20" ht="15.75" customHeight="1">
      <c r="B17" s="2">
        <v>30</v>
      </c>
      <c r="C17" s="5"/>
      <c r="D17" s="5" t="s">
        <v>6</v>
      </c>
      <c r="G17" s="44">
        <v>121.22</v>
      </c>
      <c r="H17" s="31">
        <v>25552</v>
      </c>
      <c r="I17" s="31">
        <f>H17-H16</f>
        <v>8065</v>
      </c>
      <c r="J17" s="34">
        <f>I17/H16*100</f>
        <v>46.11997483845142</v>
      </c>
      <c r="K17" s="32">
        <f>L17/H17</f>
        <v>4.527003757044459</v>
      </c>
      <c r="L17" s="33">
        <f t="shared" si="0"/>
        <v>115674</v>
      </c>
      <c r="M17" s="35">
        <f>L17-L16</f>
        <v>37808</v>
      </c>
      <c r="N17" s="36">
        <f>M17/L16*100</f>
        <v>48.55521023296433</v>
      </c>
      <c r="O17" s="35">
        <v>55322</v>
      </c>
      <c r="P17" s="35">
        <v>60352</v>
      </c>
      <c r="Q17" s="35"/>
      <c r="R17" s="34">
        <f t="shared" si="1"/>
        <v>91.66556203605515</v>
      </c>
      <c r="S17" s="34"/>
      <c r="T17" s="31">
        <f>L17/G17</f>
        <v>954.2484738491999</v>
      </c>
    </row>
    <row r="18" spans="2:20" ht="15.75" customHeight="1">
      <c r="B18" s="2">
        <v>35</v>
      </c>
      <c r="C18" s="5"/>
      <c r="D18" s="5" t="s">
        <v>6</v>
      </c>
      <c r="G18" s="44">
        <v>210.33</v>
      </c>
      <c r="H18" s="31">
        <v>31026</v>
      </c>
      <c r="I18" s="31">
        <f>H18-H17</f>
        <v>5474</v>
      </c>
      <c r="J18" s="34">
        <f>I18/H17*100</f>
        <v>21.422980588603632</v>
      </c>
      <c r="K18" s="32">
        <f>L18/H18</f>
        <v>4.3375555985302645</v>
      </c>
      <c r="L18" s="33">
        <f t="shared" si="0"/>
        <v>134577</v>
      </c>
      <c r="M18" s="35">
        <f>L18-L17</f>
        <v>18903</v>
      </c>
      <c r="N18" s="36">
        <f>M18/L17*100</f>
        <v>16.341615229005654</v>
      </c>
      <c r="O18" s="35">
        <v>65548</v>
      </c>
      <c r="P18" s="35">
        <v>69029</v>
      </c>
      <c r="Q18" s="35"/>
      <c r="R18" s="34">
        <f t="shared" si="1"/>
        <v>94.95719190485158</v>
      </c>
      <c r="S18" s="34"/>
      <c r="T18" s="31">
        <f>L18/G18</f>
        <v>639.8373983739837</v>
      </c>
    </row>
    <row r="19" spans="2:20" ht="8.25" customHeight="1">
      <c r="B19" s="2"/>
      <c r="C19" s="5"/>
      <c r="D19" s="5"/>
      <c r="G19" s="44"/>
      <c r="H19" s="31"/>
      <c r="I19" s="31"/>
      <c r="J19" s="34"/>
      <c r="K19" s="32"/>
      <c r="L19" s="33"/>
      <c r="M19" s="35"/>
      <c r="N19" s="36"/>
      <c r="O19" s="35"/>
      <c r="P19" s="35"/>
      <c r="Q19" s="35"/>
      <c r="R19" s="34"/>
      <c r="S19" s="34"/>
      <c r="T19" s="31"/>
    </row>
    <row r="20" spans="2:20" ht="15.75" customHeight="1">
      <c r="B20" s="2">
        <v>40</v>
      </c>
      <c r="C20" s="5"/>
      <c r="D20" s="5" t="s">
        <v>6</v>
      </c>
      <c r="G20" s="44">
        <v>211.91</v>
      </c>
      <c r="H20" s="31">
        <v>40738</v>
      </c>
      <c r="I20" s="31">
        <f>H20-H18</f>
        <v>9712</v>
      </c>
      <c r="J20" s="34">
        <f>I20/H18*100</f>
        <v>31.302778314961643</v>
      </c>
      <c r="K20" s="32">
        <f>L20/H20</f>
        <v>3.9432716382738473</v>
      </c>
      <c r="L20" s="33">
        <f t="shared" si="0"/>
        <v>160641</v>
      </c>
      <c r="M20" s="31">
        <f>L20-L18</f>
        <v>26064</v>
      </c>
      <c r="N20" s="34">
        <f>M20/L18*100</f>
        <v>19.36735103323748</v>
      </c>
      <c r="O20" s="35">
        <v>77865</v>
      </c>
      <c r="P20" s="35">
        <v>82776</v>
      </c>
      <c r="Q20" s="35"/>
      <c r="R20" s="34">
        <f t="shared" si="1"/>
        <v>94.06712090461004</v>
      </c>
      <c r="S20" s="34"/>
      <c r="T20" s="31">
        <f>L20/G20</f>
        <v>758.0623849747534</v>
      </c>
    </row>
    <row r="21" spans="2:20" ht="15.75" customHeight="1">
      <c r="B21" s="2">
        <v>45</v>
      </c>
      <c r="C21" s="5"/>
      <c r="D21" s="5" t="s">
        <v>6</v>
      </c>
      <c r="G21" s="44">
        <v>211.91</v>
      </c>
      <c r="H21" s="31">
        <v>57111</v>
      </c>
      <c r="I21" s="31">
        <f>H21-H20</f>
        <v>16373</v>
      </c>
      <c r="J21" s="34">
        <f>I21/H20*100</f>
        <v>40.190976483872554</v>
      </c>
      <c r="K21" s="32">
        <f>L21/H21</f>
        <v>3.646688028575931</v>
      </c>
      <c r="L21" s="33">
        <f t="shared" si="0"/>
        <v>208266</v>
      </c>
      <c r="M21" s="35">
        <f>L21-L20</f>
        <v>47625</v>
      </c>
      <c r="N21" s="36">
        <f>M21/L20*100</f>
        <v>29.646852297981212</v>
      </c>
      <c r="O21" s="35">
        <v>100561</v>
      </c>
      <c r="P21" s="35">
        <v>107705</v>
      </c>
      <c r="Q21" s="35"/>
      <c r="R21" s="34">
        <f t="shared" si="1"/>
        <v>93.3670674527645</v>
      </c>
      <c r="S21" s="34"/>
      <c r="T21" s="31">
        <f>L21/G21</f>
        <v>982.8040205747724</v>
      </c>
    </row>
    <row r="22" spans="2:20" ht="15.75" customHeight="1">
      <c r="B22" s="2">
        <v>50</v>
      </c>
      <c r="C22" s="5"/>
      <c r="D22" s="5" t="s">
        <v>6</v>
      </c>
      <c r="G22" s="44">
        <v>211.91</v>
      </c>
      <c r="H22" s="31">
        <v>73651</v>
      </c>
      <c r="I22" s="31">
        <f>H22-H21</f>
        <v>16540</v>
      </c>
      <c r="J22" s="34">
        <f>I22/H21*100</f>
        <v>28.961145838805137</v>
      </c>
      <c r="K22" s="32">
        <f>L22/H22</f>
        <v>3.4967345996659924</v>
      </c>
      <c r="L22" s="33">
        <v>257538</v>
      </c>
      <c r="M22" s="35">
        <f>L22-L21</f>
        <v>49272</v>
      </c>
      <c r="N22" s="36">
        <f>M22/L21*100</f>
        <v>23.658206332286593</v>
      </c>
      <c r="O22" s="35">
        <v>124773</v>
      </c>
      <c r="P22" s="35">
        <v>132765</v>
      </c>
      <c r="Q22" s="35"/>
      <c r="R22" s="34">
        <f t="shared" si="1"/>
        <v>93.98034120438369</v>
      </c>
      <c r="S22" s="34"/>
      <c r="T22" s="31">
        <f>L22/G22</f>
        <v>1215.3178236043605</v>
      </c>
    </row>
    <row r="23" spans="2:20" ht="15.75" customHeight="1">
      <c r="B23" s="2">
        <v>55</v>
      </c>
      <c r="C23" s="5"/>
      <c r="D23" s="5" t="s">
        <v>6</v>
      </c>
      <c r="G23" s="44">
        <v>211.91</v>
      </c>
      <c r="H23" s="31">
        <v>90821</v>
      </c>
      <c r="I23" s="31">
        <f>H23-H22</f>
        <v>17170</v>
      </c>
      <c r="J23" s="34">
        <f>I23/H22*100</f>
        <v>23.31265020162659</v>
      </c>
      <c r="K23" s="32">
        <f>L23/H23</f>
        <v>3.280661961440636</v>
      </c>
      <c r="L23" s="33">
        <f t="shared" si="0"/>
        <v>297953</v>
      </c>
      <c r="M23" s="35">
        <f>L23-L22</f>
        <v>40415</v>
      </c>
      <c r="N23" s="36">
        <f>M23/L22*100</f>
        <v>15.692829795991269</v>
      </c>
      <c r="O23" s="38">
        <v>144250</v>
      </c>
      <c r="P23" s="35">
        <v>153703</v>
      </c>
      <c r="Q23" s="35"/>
      <c r="R23" s="34">
        <f t="shared" si="1"/>
        <v>93.84982726426941</v>
      </c>
      <c r="S23" s="34"/>
      <c r="T23" s="31">
        <f>L23/G23</f>
        <v>1406.035581142938</v>
      </c>
    </row>
    <row r="24" spans="2:20" ht="15.75" customHeight="1">
      <c r="B24" s="2">
        <v>60</v>
      </c>
      <c r="C24" s="5"/>
      <c r="D24" s="5" t="s">
        <v>6</v>
      </c>
      <c r="G24" s="44">
        <v>211.91</v>
      </c>
      <c r="H24" s="31">
        <v>100798</v>
      </c>
      <c r="I24" s="31">
        <f>H24-H23</f>
        <v>9977</v>
      </c>
      <c r="J24" s="34">
        <f>I24/H23*100</f>
        <v>10.985344799110337</v>
      </c>
      <c r="K24" s="32">
        <f>L24/H24</f>
        <v>3.251076410246235</v>
      </c>
      <c r="L24" s="33">
        <f t="shared" si="0"/>
        <v>327702</v>
      </c>
      <c r="M24" s="35">
        <f>L24-L23</f>
        <v>29749</v>
      </c>
      <c r="N24" s="36">
        <f>M24/L23*100</f>
        <v>9.984460636409098</v>
      </c>
      <c r="O24" s="35">
        <v>157989</v>
      </c>
      <c r="P24" s="35">
        <v>169713</v>
      </c>
      <c r="Q24" s="35"/>
      <c r="R24" s="34">
        <f t="shared" si="1"/>
        <v>93.0918668575772</v>
      </c>
      <c r="S24" s="34"/>
      <c r="T24" s="31">
        <f>L24/G24</f>
        <v>1546.4206502760605</v>
      </c>
    </row>
    <row r="25" spans="2:20" ht="8.25" customHeight="1">
      <c r="B25" s="2"/>
      <c r="C25" s="5"/>
      <c r="D25" s="5"/>
      <c r="G25" s="44"/>
      <c r="H25" s="31"/>
      <c r="I25" s="31"/>
      <c r="J25" s="34"/>
      <c r="K25" s="32"/>
      <c r="L25" s="33"/>
      <c r="M25" s="35"/>
      <c r="N25" s="36"/>
      <c r="O25" s="35"/>
      <c r="P25" s="35"/>
      <c r="Q25" s="35"/>
      <c r="R25" s="34"/>
      <c r="S25" s="34"/>
      <c r="T25" s="31"/>
    </row>
    <row r="26" spans="1:20" ht="15.75" customHeight="1">
      <c r="A26" s="8" t="s">
        <v>34</v>
      </c>
      <c r="B26" s="2">
        <v>2</v>
      </c>
      <c r="C26" s="5" t="s">
        <v>32</v>
      </c>
      <c r="D26" s="5" t="s">
        <v>6</v>
      </c>
      <c r="G26" s="44">
        <v>211.61</v>
      </c>
      <c r="H26" s="31">
        <v>112990</v>
      </c>
      <c r="I26" s="31">
        <f>H26-H24</f>
        <v>12192</v>
      </c>
      <c r="J26" s="34">
        <f>I26/H24*100</f>
        <v>12.095478084882636</v>
      </c>
      <c r="K26" s="32">
        <f>L26/H26</f>
        <v>3.091857686520931</v>
      </c>
      <c r="L26" s="33">
        <f t="shared" si="0"/>
        <v>349349</v>
      </c>
      <c r="M26" s="31">
        <f>L26-L24</f>
        <v>21647</v>
      </c>
      <c r="N26" s="34">
        <f>M26/L24*100</f>
        <v>6.605696639019596</v>
      </c>
      <c r="O26" s="35">
        <v>167310</v>
      </c>
      <c r="P26" s="35">
        <v>182039</v>
      </c>
      <c r="Q26" s="35"/>
      <c r="R26" s="34">
        <f t="shared" si="1"/>
        <v>91.90887666928515</v>
      </c>
      <c r="S26" s="34"/>
      <c r="T26" s="31">
        <f>L26/G26</f>
        <v>1650.9096923585842</v>
      </c>
    </row>
    <row r="27" spans="1:20" ht="18" customHeight="1">
      <c r="A27" s="12"/>
      <c r="B27" s="24">
        <v>7</v>
      </c>
      <c r="C27" s="18"/>
      <c r="D27" s="18" t="s">
        <v>6</v>
      </c>
      <c r="E27" s="12"/>
      <c r="F27" s="12"/>
      <c r="G27" s="44">
        <v>211.6</v>
      </c>
      <c r="H27" s="35">
        <v>123718</v>
      </c>
      <c r="I27" s="31">
        <f>H27-H26</f>
        <v>10728</v>
      </c>
      <c r="J27" s="34">
        <f>I27/H26*100</f>
        <v>9.494645543853439</v>
      </c>
      <c r="K27" s="32">
        <f>L27/H27</f>
        <v>2.9035225270372944</v>
      </c>
      <c r="L27" s="53">
        <f t="shared" si="0"/>
        <v>359218</v>
      </c>
      <c r="M27" s="35">
        <f>L27-L26</f>
        <v>9869</v>
      </c>
      <c r="N27" s="36">
        <f>M27/L26*100</f>
        <v>2.824968727547524</v>
      </c>
      <c r="O27" s="35">
        <v>171926</v>
      </c>
      <c r="P27" s="35">
        <v>187292</v>
      </c>
      <c r="Q27" s="35"/>
      <c r="R27" s="36">
        <f t="shared" si="1"/>
        <v>91.79569869508575</v>
      </c>
      <c r="S27" s="36"/>
      <c r="T27" s="31">
        <f>L27/G27</f>
        <v>1697.6275992438564</v>
      </c>
    </row>
    <row r="28" spans="1:20" ht="18" customHeight="1">
      <c r="A28" s="12"/>
      <c r="B28" s="24">
        <v>12</v>
      </c>
      <c r="C28" s="18"/>
      <c r="D28" s="18" t="s">
        <v>6</v>
      </c>
      <c r="E28" s="12"/>
      <c r="F28" s="12"/>
      <c r="G28" s="44">
        <v>211.6</v>
      </c>
      <c r="H28" s="35">
        <v>133774</v>
      </c>
      <c r="I28" s="31">
        <v>10056</v>
      </c>
      <c r="J28" s="34">
        <f>I28/H27*100</f>
        <v>8.128162433922308</v>
      </c>
      <c r="K28" s="32">
        <f>L28/H28</f>
        <v>2.737340589352191</v>
      </c>
      <c r="L28" s="53">
        <v>366185</v>
      </c>
      <c r="M28" s="35">
        <f>L28-L27</f>
        <v>6967</v>
      </c>
      <c r="N28" s="36">
        <f>M28/L27*100</f>
        <v>1.9394907827558754</v>
      </c>
      <c r="O28" s="35">
        <v>173652</v>
      </c>
      <c r="P28" s="35">
        <v>192533</v>
      </c>
      <c r="Q28" s="35"/>
      <c r="R28" s="36">
        <f t="shared" si="1"/>
        <v>90.1933694483543</v>
      </c>
      <c r="S28" s="36"/>
      <c r="T28" s="31">
        <f>L28/G28</f>
        <v>1730.552930056711</v>
      </c>
    </row>
    <row r="29" spans="1:20" ht="8.25" customHeight="1" thickBot="1">
      <c r="A29" s="9"/>
      <c r="B29" s="55"/>
      <c r="C29" s="47"/>
      <c r="D29" s="47"/>
      <c r="E29" s="9"/>
      <c r="F29" s="9"/>
      <c r="G29" s="56"/>
      <c r="H29" s="57"/>
      <c r="I29" s="57"/>
      <c r="J29" s="58"/>
      <c r="K29" s="59"/>
      <c r="L29" s="60"/>
      <c r="M29" s="57"/>
      <c r="N29" s="58"/>
      <c r="O29" s="57"/>
      <c r="P29" s="57"/>
      <c r="Q29" s="57"/>
      <c r="R29" s="58"/>
      <c r="S29" s="58"/>
      <c r="T29" s="57"/>
    </row>
  </sheetData>
  <mergeCells count="9">
    <mergeCell ref="A1:T1"/>
    <mergeCell ref="L3:T3"/>
    <mergeCell ref="A4:E5"/>
    <mergeCell ref="I5:I6"/>
    <mergeCell ref="T5:T6"/>
    <mergeCell ref="M5:M6"/>
    <mergeCell ref="S5:S6"/>
    <mergeCell ref="Q5:Q6"/>
    <mergeCell ref="H3:K3"/>
  </mergeCells>
  <printOptions/>
  <pageMargins left="0.3937007874015748" right="0.3937007874015748" top="0.3937007874015748" bottom="0.3937007874015748" header="0.2362204724409449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国勢調査および人口調査結果の推移</dc:title>
  <dc:subject/>
  <dc:creator>katsui</dc:creator>
  <cp:keywords/>
  <dc:description/>
  <cp:lastModifiedBy>YAMANAKA</cp:lastModifiedBy>
  <cp:lastPrinted>2003-02-27T06:01:52Z</cp:lastPrinted>
  <dcterms:created xsi:type="dcterms:W3CDTF">1999-04-19T01:23:24Z</dcterms:created>
  <dcterms:modified xsi:type="dcterms:W3CDTF">2005-03-15T05:40:59Z</dcterms:modified>
  <cp:category/>
  <cp:version/>
  <cp:contentType/>
  <cp:contentStatus/>
</cp:coreProperties>
</file>