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-fil001\共有\250300生活環境課\火葬場（月報等）\火葬場使用実績\"/>
    </mc:Choice>
  </mc:AlternateContent>
  <bookViews>
    <workbookView xWindow="2025" yWindow="360" windowWidth="15480" windowHeight="7710" activeTab="2"/>
  </bookViews>
  <sheets>
    <sheet name="２８実績月別" sheetId="42" r:id="rId1"/>
    <sheet name="２９実績月別" sheetId="43" r:id="rId2"/>
    <sheet name="３０実績月別" sheetId="44" r:id="rId3"/>
  </sheets>
  <definedNames>
    <definedName name="_xlnm.Print_Area" localSheetId="0">'２８実績月別'!$A$1:$BY$28</definedName>
    <definedName name="_xlnm.Print_Area" localSheetId="1">'２９実績月別'!$A$1:$BX$28</definedName>
    <definedName name="_xlnm.Print_Area" localSheetId="2">'３０実績月別'!$A$1:$BX$28</definedName>
  </definedNames>
  <calcPr calcId="162913"/>
</workbook>
</file>

<file path=xl/calcChain.xml><?xml version="1.0" encoding="utf-8"?>
<calcChain xmlns="http://schemas.openxmlformats.org/spreadsheetml/2006/main">
  <c r="CH20" i="44" l="1"/>
  <c r="CG20" i="44"/>
  <c r="CF20" i="44"/>
  <c r="CE20" i="44"/>
  <c r="CD20" i="44"/>
  <c r="CC20" i="44"/>
  <c r="CB20" i="44"/>
  <c r="CA20" i="44"/>
  <c r="BT20" i="44"/>
  <c r="BR20" i="44"/>
  <c r="BP20" i="44"/>
  <c r="BN20" i="44"/>
  <c r="BI20" i="44"/>
  <c r="BG20" i="44"/>
  <c r="BA20" i="44"/>
  <c r="AW20" i="44"/>
  <c r="AU20" i="44"/>
  <c r="AS20" i="44"/>
  <c r="AL20" i="44"/>
  <c r="AJ20" i="44"/>
  <c r="AE20" i="44"/>
  <c r="X20" i="44"/>
  <c r="V20" i="44"/>
  <c r="T20" i="44"/>
  <c r="O20" i="44"/>
  <c r="M20" i="44"/>
  <c r="H20" i="44"/>
  <c r="E20" i="44"/>
  <c r="CK19" i="44"/>
  <c r="CJ19" i="44"/>
  <c r="CI19" i="44"/>
  <c r="BV19" i="44"/>
  <c r="CL19" i="44" s="1"/>
  <c r="BK19" i="44"/>
  <c r="AY19" i="44"/>
  <c r="AN19" i="44"/>
  <c r="Z19" i="44"/>
  <c r="J19" i="44"/>
  <c r="Q19" i="44" s="1"/>
  <c r="CK18" i="44"/>
  <c r="CJ18" i="44"/>
  <c r="CI18" i="44"/>
  <c r="BV18" i="44"/>
  <c r="CL18" i="44" s="1"/>
  <c r="BK18" i="44"/>
  <c r="AY18" i="44"/>
  <c r="AN18" i="44"/>
  <c r="Z18" i="44"/>
  <c r="Q18" i="44"/>
  <c r="AB18" i="44" s="1"/>
  <c r="AG18" i="44" s="1"/>
  <c r="AP18" i="44" s="1"/>
  <c r="BC18" i="44" s="1"/>
  <c r="J18" i="44"/>
  <c r="CJ17" i="44"/>
  <c r="CI17" i="44"/>
  <c r="CK17" i="44" s="1"/>
  <c r="BV17" i="44"/>
  <c r="CL17" i="44" s="1"/>
  <c r="BK17" i="44"/>
  <c r="AY17" i="44"/>
  <c r="AN17" i="44"/>
  <c r="Z17" i="44"/>
  <c r="J17" i="44"/>
  <c r="Q17" i="44" s="1"/>
  <c r="AB17" i="44" s="1"/>
  <c r="AG17" i="44" s="1"/>
  <c r="AP17" i="44" s="1"/>
  <c r="BC17" i="44" s="1"/>
  <c r="CJ16" i="44"/>
  <c r="CI16" i="44"/>
  <c r="CK16" i="44" s="1"/>
  <c r="BV16" i="44"/>
  <c r="CL16" i="44" s="1"/>
  <c r="BK16" i="44"/>
  <c r="AY16" i="44"/>
  <c r="AN16" i="44"/>
  <c r="Z16" i="44"/>
  <c r="J16" i="44"/>
  <c r="Q16" i="44" s="1"/>
  <c r="AB16" i="44" s="1"/>
  <c r="AG16" i="44" s="1"/>
  <c r="AP16" i="44" s="1"/>
  <c r="BC16" i="44" s="1"/>
  <c r="CK15" i="44"/>
  <c r="CJ15" i="44"/>
  <c r="CI15" i="44"/>
  <c r="BV15" i="44"/>
  <c r="CL15" i="44" s="1"/>
  <c r="BK15" i="44"/>
  <c r="AY15" i="44"/>
  <c r="AN15" i="44"/>
  <c r="Z15" i="44"/>
  <c r="Q15" i="44"/>
  <c r="AB15" i="44" s="1"/>
  <c r="AG15" i="44" s="1"/>
  <c r="AP15" i="44" s="1"/>
  <c r="BC15" i="44" s="1"/>
  <c r="J15" i="44"/>
  <c r="CK14" i="44"/>
  <c r="CJ14" i="44"/>
  <c r="CI14" i="44"/>
  <c r="BV14" i="44"/>
  <c r="CL14" i="44" s="1"/>
  <c r="BK14" i="44"/>
  <c r="AY14" i="44"/>
  <c r="AN14" i="44"/>
  <c r="Z14" i="44"/>
  <c r="Q14" i="44"/>
  <c r="AB14" i="44" s="1"/>
  <c r="AG14" i="44" s="1"/>
  <c r="AP14" i="44" s="1"/>
  <c r="BC14" i="44" s="1"/>
  <c r="J14" i="44"/>
  <c r="CJ13" i="44"/>
  <c r="CI13" i="44"/>
  <c r="CK13" i="44" s="1"/>
  <c r="BV13" i="44"/>
  <c r="CL13" i="44" s="1"/>
  <c r="BK13" i="44"/>
  <c r="AY13" i="44"/>
  <c r="AN13" i="44"/>
  <c r="Z13" i="44"/>
  <c r="J13" i="44"/>
  <c r="Q13" i="44" s="1"/>
  <c r="AB13" i="44" s="1"/>
  <c r="AG13" i="44" s="1"/>
  <c r="AP13" i="44" s="1"/>
  <c r="BC13" i="44" s="1"/>
  <c r="CJ12" i="44"/>
  <c r="CI12" i="44"/>
  <c r="CK12" i="44" s="1"/>
  <c r="BV12" i="44"/>
  <c r="CL12" i="44" s="1"/>
  <c r="BK12" i="44"/>
  <c r="AY12" i="44"/>
  <c r="AN12" i="44"/>
  <c r="Z12" i="44"/>
  <c r="J12" i="44"/>
  <c r="Q12" i="44" s="1"/>
  <c r="AB12" i="44" s="1"/>
  <c r="AG12" i="44" s="1"/>
  <c r="AP12" i="44" s="1"/>
  <c r="BC12" i="44" s="1"/>
  <c r="CK11" i="44"/>
  <c r="CJ11" i="44"/>
  <c r="CI11" i="44"/>
  <c r="BV11" i="44"/>
  <c r="CL11" i="44" s="1"/>
  <c r="BK11" i="44"/>
  <c r="AY11" i="44"/>
  <c r="AN11" i="44"/>
  <c r="Z11" i="44"/>
  <c r="Q11" i="44"/>
  <c r="AB11" i="44" s="1"/>
  <c r="AG11" i="44" s="1"/>
  <c r="AP11" i="44" s="1"/>
  <c r="BC11" i="44" s="1"/>
  <c r="J11" i="44"/>
  <c r="CK10" i="44"/>
  <c r="CJ10" i="44"/>
  <c r="CI10" i="44"/>
  <c r="BV10" i="44"/>
  <c r="CL10" i="44" s="1"/>
  <c r="BK10" i="44"/>
  <c r="AY10" i="44"/>
  <c r="AN10" i="44"/>
  <c r="AN20" i="44" s="1"/>
  <c r="Z10" i="44"/>
  <c r="Q10" i="44"/>
  <c r="AB10" i="44" s="1"/>
  <c r="AG10" i="44" s="1"/>
  <c r="AP10" i="44" s="1"/>
  <c r="BC10" i="44" s="1"/>
  <c r="J10" i="44"/>
  <c r="CJ9" i="44"/>
  <c r="CI9" i="44"/>
  <c r="CK9" i="44" s="1"/>
  <c r="BV9" i="44"/>
  <c r="CL9" i="44" s="1"/>
  <c r="BK9" i="44"/>
  <c r="AY9" i="44"/>
  <c r="AN9" i="44"/>
  <c r="Z9" i="44"/>
  <c r="J9" i="44"/>
  <c r="Q9" i="44" s="1"/>
  <c r="AB9" i="44" s="1"/>
  <c r="AG9" i="44" s="1"/>
  <c r="AP9" i="44" s="1"/>
  <c r="BC9" i="44" s="1"/>
  <c r="CJ8" i="44"/>
  <c r="CJ20" i="44" s="1"/>
  <c r="CI8" i="44"/>
  <c r="CK8" i="44" s="1"/>
  <c r="CK20" i="44" s="1"/>
  <c r="BV8" i="44"/>
  <c r="BK8" i="44"/>
  <c r="BK20" i="44" s="1"/>
  <c r="AY8" i="44"/>
  <c r="AY20" i="44" s="1"/>
  <c r="AN8" i="44"/>
  <c r="Z8" i="44"/>
  <c r="J8" i="44"/>
  <c r="J20" i="44" s="1"/>
  <c r="BV20" i="44" l="1"/>
  <c r="CL20" i="44" s="1"/>
  <c r="Z20" i="44"/>
  <c r="AB19" i="44"/>
  <c r="AG19" i="44" s="1"/>
  <c r="AP19" i="44" s="1"/>
  <c r="BC19" i="44" s="1"/>
  <c r="CI20" i="44"/>
  <c r="Q8" i="44"/>
  <c r="CL8" i="44"/>
  <c r="Q20" i="44" l="1"/>
  <c r="AB8" i="44"/>
  <c r="AB20" i="44" l="1"/>
  <c r="AG8" i="44"/>
  <c r="AP8" i="44" l="1"/>
  <c r="AG20" i="44"/>
  <c r="AP20" i="44" l="1"/>
  <c r="BC8" i="44"/>
  <c r="BC20" i="44" s="1"/>
  <c r="CH20" i="43" l="1"/>
  <c r="CG20" i="43"/>
  <c r="CF20" i="43"/>
  <c r="CE20" i="43"/>
  <c r="CD20" i="43"/>
  <c r="CC20" i="43"/>
  <c r="CB20" i="43"/>
  <c r="CA20" i="43"/>
  <c r="BT20" i="43"/>
  <c r="BR20" i="43"/>
  <c r="BP20" i="43"/>
  <c r="BN20" i="43"/>
  <c r="BI20" i="43"/>
  <c r="BG20" i="43"/>
  <c r="BA20" i="43"/>
  <c r="AW20" i="43"/>
  <c r="AU20" i="43"/>
  <c r="AS20" i="43"/>
  <c r="AL20" i="43"/>
  <c r="AJ20" i="43"/>
  <c r="AE20" i="43"/>
  <c r="X20" i="43"/>
  <c r="V20" i="43"/>
  <c r="T20" i="43"/>
  <c r="O20" i="43"/>
  <c r="M20" i="43"/>
  <c r="H20" i="43"/>
  <c r="E20" i="43"/>
  <c r="CJ19" i="43"/>
  <c r="CI19" i="43"/>
  <c r="CK19" i="43" s="1"/>
  <c r="BV19" i="43"/>
  <c r="CL19" i="43" s="1"/>
  <c r="BK19" i="43"/>
  <c r="AY19" i="43"/>
  <c r="AN19" i="43"/>
  <c r="Z19" i="43"/>
  <c r="J19" i="43"/>
  <c r="Q19" i="43" s="1"/>
  <c r="AB19" i="43" s="1"/>
  <c r="AG19" i="43" s="1"/>
  <c r="AP19" i="43" s="1"/>
  <c r="BC19" i="43" s="1"/>
  <c r="CK18" i="43"/>
  <c r="CJ18" i="43"/>
  <c r="CI18" i="43"/>
  <c r="BV18" i="43"/>
  <c r="CL18" i="43" s="1"/>
  <c r="BK18" i="43"/>
  <c r="AY18" i="43"/>
  <c r="AN18" i="43"/>
  <c r="Z18" i="43"/>
  <c r="Q18" i="43"/>
  <c r="AB18" i="43" s="1"/>
  <c r="AG18" i="43" s="1"/>
  <c r="AP18" i="43" s="1"/>
  <c r="BC18" i="43" s="1"/>
  <c r="J18" i="43"/>
  <c r="CJ17" i="43"/>
  <c r="CK17" i="43" s="1"/>
  <c r="CI17" i="43"/>
  <c r="BV17" i="43"/>
  <c r="BK17" i="43"/>
  <c r="AY17" i="43"/>
  <c r="AN17" i="43"/>
  <c r="Z17" i="43"/>
  <c r="J17" i="43"/>
  <c r="Q17" i="43" s="1"/>
  <c r="AB17" i="43" s="1"/>
  <c r="AG17" i="43" s="1"/>
  <c r="AP17" i="43" s="1"/>
  <c r="BC17" i="43" s="1"/>
  <c r="CJ16" i="43"/>
  <c r="CI16" i="43"/>
  <c r="CK16" i="43" s="1"/>
  <c r="BV16" i="43"/>
  <c r="BK16" i="43"/>
  <c r="AY16" i="43"/>
  <c r="AN16" i="43"/>
  <c r="Z16" i="43"/>
  <c r="J16" i="43"/>
  <c r="Q16" i="43" s="1"/>
  <c r="AB16" i="43" s="1"/>
  <c r="AG16" i="43" s="1"/>
  <c r="AP16" i="43" s="1"/>
  <c r="BC16" i="43" s="1"/>
  <c r="CJ15" i="43"/>
  <c r="CI15" i="43"/>
  <c r="CK15" i="43" s="1"/>
  <c r="BV15" i="43"/>
  <c r="BK15" i="43"/>
  <c r="AY15" i="43"/>
  <c r="AN15" i="43"/>
  <c r="Z15" i="43"/>
  <c r="J15" i="43"/>
  <c r="Q15" i="43" s="1"/>
  <c r="AB15" i="43" s="1"/>
  <c r="AG15" i="43" s="1"/>
  <c r="AP15" i="43" s="1"/>
  <c r="BC15" i="43" s="1"/>
  <c r="CK14" i="43"/>
  <c r="CJ14" i="43"/>
  <c r="CI14" i="43"/>
  <c r="BV14" i="43"/>
  <c r="CL14" i="43" s="1"/>
  <c r="BK14" i="43"/>
  <c r="AY14" i="43"/>
  <c r="AN14" i="43"/>
  <c r="Z14" i="43"/>
  <c r="Q14" i="43"/>
  <c r="AB14" i="43" s="1"/>
  <c r="AG14" i="43" s="1"/>
  <c r="AP14" i="43" s="1"/>
  <c r="BC14" i="43" s="1"/>
  <c r="J14" i="43"/>
  <c r="CJ13" i="43"/>
  <c r="CK13" i="43" s="1"/>
  <c r="CI13" i="43"/>
  <c r="BV13" i="43"/>
  <c r="CL13" i="43" s="1"/>
  <c r="BK13" i="43"/>
  <c r="AY13" i="43"/>
  <c r="AN13" i="43"/>
  <c r="Z13" i="43"/>
  <c r="J13" i="43"/>
  <c r="Q13" i="43" s="1"/>
  <c r="AB13" i="43" s="1"/>
  <c r="AG13" i="43" s="1"/>
  <c r="AP13" i="43" s="1"/>
  <c r="BC13" i="43" s="1"/>
  <c r="CJ12" i="43"/>
  <c r="CI12" i="43"/>
  <c r="CK12" i="43" s="1"/>
  <c r="BV12" i="43"/>
  <c r="BK12" i="43"/>
  <c r="AY12" i="43"/>
  <c r="AN12" i="43"/>
  <c r="Z12" i="43"/>
  <c r="J12" i="43"/>
  <c r="Q12" i="43" s="1"/>
  <c r="AB12" i="43" s="1"/>
  <c r="AG12" i="43" s="1"/>
  <c r="AP12" i="43" s="1"/>
  <c r="BC12" i="43" s="1"/>
  <c r="CJ11" i="43"/>
  <c r="CI11" i="43"/>
  <c r="CK11" i="43" s="1"/>
  <c r="BV11" i="43"/>
  <c r="BK11" i="43"/>
  <c r="AY11" i="43"/>
  <c r="AN11" i="43"/>
  <c r="Z11" i="43"/>
  <c r="J11" i="43"/>
  <c r="Q11" i="43" s="1"/>
  <c r="AB11" i="43" s="1"/>
  <c r="AG11" i="43" s="1"/>
  <c r="AP11" i="43" s="1"/>
  <c r="BC11" i="43" s="1"/>
  <c r="CK10" i="43"/>
  <c r="CJ10" i="43"/>
  <c r="CI10" i="43"/>
  <c r="BV10" i="43"/>
  <c r="CL10" i="43" s="1"/>
  <c r="BK10" i="43"/>
  <c r="AY10" i="43"/>
  <c r="AN10" i="43"/>
  <c r="AN20" i="43" s="1"/>
  <c r="Z10" i="43"/>
  <c r="Q10" i="43"/>
  <c r="AB10" i="43" s="1"/>
  <c r="AG10" i="43" s="1"/>
  <c r="AP10" i="43" s="1"/>
  <c r="BC10" i="43" s="1"/>
  <c r="J10" i="43"/>
  <c r="CJ9" i="43"/>
  <c r="CK9" i="43" s="1"/>
  <c r="CI9" i="43"/>
  <c r="BV9" i="43"/>
  <c r="BK9" i="43"/>
  <c r="AY9" i="43"/>
  <c r="AN9" i="43"/>
  <c r="Z9" i="43"/>
  <c r="J9" i="43"/>
  <c r="Q9" i="43" s="1"/>
  <c r="AB9" i="43" s="1"/>
  <c r="AG9" i="43" s="1"/>
  <c r="AP9" i="43" s="1"/>
  <c r="BC9" i="43" s="1"/>
  <c r="CJ8" i="43"/>
  <c r="CJ20" i="43" s="1"/>
  <c r="CI8" i="43"/>
  <c r="CI20" i="43" s="1"/>
  <c r="BV8" i="43"/>
  <c r="BV20" i="43" s="1"/>
  <c r="BK8" i="43"/>
  <c r="BK20" i="43" s="1"/>
  <c r="AY8" i="43"/>
  <c r="AY20" i="43" s="1"/>
  <c r="AN8" i="43"/>
  <c r="Z8" i="43"/>
  <c r="Z20" i="43" s="1"/>
  <c r="J8" i="43"/>
  <c r="J20" i="43" s="1"/>
  <c r="CL11" i="43" l="1"/>
  <c r="CL12" i="43"/>
  <c r="CL9" i="43"/>
  <c r="CL15" i="43"/>
  <c r="CL16" i="43"/>
  <c r="CL17" i="43"/>
  <c r="CK8" i="43"/>
  <c r="CK20" i="43" s="1"/>
  <c r="CL20" i="43" s="1"/>
  <c r="Q8" i="43"/>
  <c r="CL8" i="43" l="1"/>
  <c r="Q20" i="43"/>
  <c r="AB8" i="43"/>
  <c r="AB20" i="43" l="1"/>
  <c r="AG8" i="43"/>
  <c r="AP8" i="43" l="1"/>
  <c r="AG20" i="43"/>
  <c r="AP20" i="43" l="1"/>
  <c r="BC8" i="43"/>
  <c r="BC20" i="43" s="1"/>
  <c r="BT20" i="42" l="1"/>
  <c r="BR20" i="42"/>
  <c r="BP20" i="42"/>
  <c r="BN20" i="42"/>
  <c r="BI20" i="42"/>
  <c r="BG20" i="42"/>
  <c r="BA20" i="42"/>
  <c r="AW20" i="42"/>
  <c r="AU20" i="42"/>
  <c r="AS20" i="42"/>
  <c r="AL20" i="42"/>
  <c r="AJ20" i="42"/>
  <c r="AE20" i="42"/>
  <c r="X20" i="42"/>
  <c r="V20" i="42"/>
  <c r="T20" i="42"/>
  <c r="O20" i="42"/>
  <c r="M20" i="42"/>
  <c r="H20" i="42"/>
  <c r="E20" i="42"/>
  <c r="BV19" i="42"/>
  <c r="BK19" i="42"/>
  <c r="AY19" i="42"/>
  <c r="AN19" i="42"/>
  <c r="Z19" i="42"/>
  <c r="J19" i="42"/>
  <c r="Q19" i="42" s="1"/>
  <c r="BV18" i="42"/>
  <c r="BK18" i="42"/>
  <c r="AY18" i="42"/>
  <c r="AN18" i="42"/>
  <c r="Z18" i="42"/>
  <c r="J18" i="42"/>
  <c r="Q18" i="42" s="1"/>
  <c r="BV17" i="42"/>
  <c r="BK17" i="42"/>
  <c r="AY17" i="42"/>
  <c r="AN17" i="42"/>
  <c r="Z17" i="42"/>
  <c r="J17" i="42"/>
  <c r="Q17" i="42" s="1"/>
  <c r="BV16" i="42"/>
  <c r="BK16" i="42"/>
  <c r="AY16" i="42"/>
  <c r="AN16" i="42"/>
  <c r="Z16" i="42"/>
  <c r="J16" i="42"/>
  <c r="Q16" i="42" s="1"/>
  <c r="BV15" i="42"/>
  <c r="BK15" i="42"/>
  <c r="AY15" i="42"/>
  <c r="AN15" i="42"/>
  <c r="Z15" i="42"/>
  <c r="J15" i="42"/>
  <c r="Q15" i="42" s="1"/>
  <c r="BV14" i="42"/>
  <c r="BK14" i="42"/>
  <c r="AY14" i="42"/>
  <c r="AN14" i="42"/>
  <c r="Z14" i="42"/>
  <c r="J14" i="42"/>
  <c r="Q14" i="42" s="1"/>
  <c r="BV13" i="42"/>
  <c r="BK13" i="42"/>
  <c r="AY13" i="42"/>
  <c r="AN13" i="42"/>
  <c r="Z13" i="42"/>
  <c r="Q13" i="42"/>
  <c r="J13" i="42"/>
  <c r="BV12" i="42"/>
  <c r="BK12" i="42"/>
  <c r="AY12" i="42"/>
  <c r="AN12" i="42"/>
  <c r="Z12" i="42"/>
  <c r="J12" i="42"/>
  <c r="Q12" i="42" s="1"/>
  <c r="BV11" i="42"/>
  <c r="BK11" i="42"/>
  <c r="AY11" i="42"/>
  <c r="AN11" i="42"/>
  <c r="Z11" i="42"/>
  <c r="J11" i="42"/>
  <c r="Q11" i="42" s="1"/>
  <c r="BV10" i="42"/>
  <c r="BK10" i="42"/>
  <c r="AY10" i="42"/>
  <c r="AN10" i="42"/>
  <c r="Z10" i="42"/>
  <c r="J10" i="42"/>
  <c r="Q10" i="42" s="1"/>
  <c r="BV9" i="42"/>
  <c r="BK9" i="42"/>
  <c r="AY9" i="42"/>
  <c r="AN9" i="42"/>
  <c r="Z9" i="42"/>
  <c r="J9" i="42"/>
  <c r="Q9" i="42" s="1"/>
  <c r="BV8" i="42"/>
  <c r="BK8" i="42"/>
  <c r="AY8" i="42"/>
  <c r="AN8" i="42"/>
  <c r="Z8" i="42"/>
  <c r="J8" i="42"/>
  <c r="Q8" i="42" s="1"/>
  <c r="AB19" i="42" l="1"/>
  <c r="AG19" i="42" s="1"/>
  <c r="AP19" i="42" s="1"/>
  <c r="BC19" i="42" s="1"/>
  <c r="AB18" i="42"/>
  <c r="AG18" i="42" s="1"/>
  <c r="AP18" i="42" s="1"/>
  <c r="BC18" i="42" s="1"/>
  <c r="AB17" i="42"/>
  <c r="AG17" i="42" s="1"/>
  <c r="AP17" i="42" s="1"/>
  <c r="BC17" i="42" s="1"/>
  <c r="Z20" i="42"/>
  <c r="AB12" i="42"/>
  <c r="AG12" i="42" s="1"/>
  <c r="AP12" i="42" s="1"/>
  <c r="BC12" i="42" s="1"/>
  <c r="AB11" i="42"/>
  <c r="AG11" i="42" s="1"/>
  <c r="AP11" i="42" s="1"/>
  <c r="BC11" i="42" s="1"/>
  <c r="BV20" i="42"/>
  <c r="AB13" i="42"/>
  <c r="AG13" i="42" s="1"/>
  <c r="AP13" i="42" s="1"/>
  <c r="BC13" i="42" s="1"/>
  <c r="AB14" i="42"/>
  <c r="AG14" i="42" s="1"/>
  <c r="AP14" i="42" s="1"/>
  <c r="BC14" i="42" s="1"/>
  <c r="AB15" i="42"/>
  <c r="AG15" i="42" s="1"/>
  <c r="AP15" i="42" s="1"/>
  <c r="BC15" i="42" s="1"/>
  <c r="AB16" i="42"/>
  <c r="AG16" i="42" s="1"/>
  <c r="AP16" i="42" s="1"/>
  <c r="BC16" i="42" s="1"/>
  <c r="BK20" i="42"/>
  <c r="AY20" i="42"/>
  <c r="AN20" i="42"/>
  <c r="AB10" i="42"/>
  <c r="AG10" i="42" s="1"/>
  <c r="AP10" i="42" s="1"/>
  <c r="BC10" i="42" s="1"/>
  <c r="AB9" i="42"/>
  <c r="AG9" i="42" s="1"/>
  <c r="AP9" i="42" s="1"/>
  <c r="BC9" i="42" s="1"/>
  <c r="Q20" i="42"/>
  <c r="AB8" i="42"/>
  <c r="J20" i="42"/>
  <c r="AB20" i="42" l="1"/>
  <c r="AG8" i="42"/>
  <c r="AG20" i="42" l="1"/>
  <c r="AP8" i="42"/>
  <c r="AP20" i="42" l="1"/>
  <c r="BC8" i="42"/>
  <c r="BC20" i="42" s="1"/>
</calcChain>
</file>

<file path=xl/sharedStrings.xml><?xml version="1.0" encoding="utf-8"?>
<sst xmlns="http://schemas.openxmlformats.org/spreadsheetml/2006/main" count="209" uniqueCount="51">
  <si>
    <t>大人</t>
    <rPh sb="0" eb="2">
      <t>オトナ</t>
    </rPh>
    <phoneticPr fontId="1"/>
  </si>
  <si>
    <t>死胎</t>
    <rPh sb="0" eb="1">
      <t>シ</t>
    </rPh>
    <rPh sb="1" eb="2">
      <t>ハラ</t>
    </rPh>
    <phoneticPr fontId="1"/>
  </si>
  <si>
    <t>減免</t>
    <rPh sb="0" eb="2">
      <t>ゲンメン</t>
    </rPh>
    <phoneticPr fontId="1"/>
  </si>
  <si>
    <t>計</t>
    <rPh sb="0" eb="1">
      <t>ケイ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</si>
  <si>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</si>
  <si>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</si>
  <si>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人体の一部</t>
    <rPh sb="0" eb="2">
      <t>ジンタイ</t>
    </rPh>
    <rPh sb="3" eb="5">
      <t>イチブ</t>
    </rPh>
    <phoneticPr fontId="1"/>
  </si>
  <si>
    <t>遺体保管</t>
    <rPh sb="0" eb="2">
      <t>イタイ</t>
    </rPh>
    <rPh sb="2" eb="4">
      <t>ホカン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</si>
  <si>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</si>
  <si>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</si>
  <si>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</si>
  <si>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</si>
  <si>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１２月</t>
    <rPh sb="2" eb="3">
      <t>ツキ</t>
    </rPh>
    <phoneticPr fontId="1"/>
  </si>
  <si>
    <t>死亡人</t>
    <rPh sb="0" eb="2">
      <t>シボウ</t>
    </rPh>
    <rPh sb="2" eb="3">
      <t>ヒト</t>
    </rPh>
    <phoneticPr fontId="1"/>
  </si>
  <si>
    <t>行　 旅</t>
    <rPh sb="0" eb="1">
      <t>イ</t>
    </rPh>
    <rPh sb="3" eb="4">
      <t>タビ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</si>
  <si>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</si>
  <si>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</si>
  <si>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</si>
  <si>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</si>
  <si>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</si>
  <si>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</si>
  <si>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</si>
  <si>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</si>
  <si>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</si>
  <si>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小人</t>
    <rPh sb="0" eb="1">
      <t>ショウ</t>
    </rPh>
    <rPh sb="1" eb="2">
      <t>ヒト</t>
    </rPh>
    <phoneticPr fontId="1"/>
  </si>
  <si>
    <t>小計</t>
    <rPh sb="0" eb="2">
      <t>ショウケイ</t>
    </rPh>
    <phoneticPr fontId="1"/>
  </si>
  <si>
    <t>市　　　　　　内</t>
    <rPh sb="0" eb="1">
      <t>シ</t>
    </rPh>
    <rPh sb="7" eb="8">
      <t>ウチ</t>
    </rPh>
    <phoneticPr fontId="1"/>
  </si>
  <si>
    <t>市　　　　外</t>
    <rPh sb="0" eb="1">
      <t>シ</t>
    </rPh>
    <rPh sb="5" eb="6">
      <t>ソト</t>
    </rPh>
    <phoneticPr fontId="1"/>
  </si>
  <si>
    <t>斎場</t>
    <rPh sb="0" eb="2">
      <t>サイジョウ</t>
    </rPh>
    <phoneticPr fontId="1"/>
  </si>
  <si>
    <t>使用</t>
    <rPh sb="0" eb="2">
      <t>シヨウ</t>
    </rPh>
    <phoneticPr fontId="1"/>
  </si>
  <si>
    <t>市施設以外の利用</t>
    <rPh sb="0" eb="1">
      <t>シ</t>
    </rPh>
    <rPh sb="1" eb="3">
      <t>シセツ</t>
    </rPh>
    <rPh sb="3" eb="5">
      <t>イガイ</t>
    </rPh>
    <rPh sb="6" eb="8">
      <t>リヨウ</t>
    </rPh>
    <phoneticPr fontId="1"/>
  </si>
  <si>
    <t>郡山</t>
    <rPh sb="0" eb="2">
      <t>コオリヤマ</t>
    </rPh>
    <phoneticPr fontId="1"/>
  </si>
  <si>
    <t>生駒</t>
    <rPh sb="0" eb="2">
      <t>イコマ</t>
    </rPh>
    <phoneticPr fontId="1"/>
  </si>
  <si>
    <t>飯盛</t>
    <rPh sb="0" eb="1">
      <t>メシ</t>
    </rPh>
    <rPh sb="1" eb="2">
      <t>モリ</t>
    </rPh>
    <phoneticPr fontId="1"/>
  </si>
  <si>
    <t>月　　</t>
    <rPh sb="0" eb="1">
      <t>ツキ</t>
    </rPh>
    <phoneticPr fontId="1"/>
  </si>
  <si>
    <t xml:space="preserve">内訳 </t>
    <rPh sb="0" eb="2">
      <t>ウチワケ</t>
    </rPh>
    <phoneticPr fontId="1"/>
  </si>
  <si>
    <t>総計</t>
    <rPh sb="0" eb="1">
      <t>ソウ</t>
    </rPh>
    <rPh sb="1" eb="2">
      <t>ケイ</t>
    </rPh>
    <phoneticPr fontId="1"/>
  </si>
  <si>
    <t>埋　　葬</t>
    <rPh sb="0" eb="1">
      <t>マイ</t>
    </rPh>
    <rPh sb="3" eb="4">
      <t>ソウ</t>
    </rPh>
    <phoneticPr fontId="1"/>
  </si>
  <si>
    <t xml:space="preserve">火葬炉使用件数 </t>
    <rPh sb="0" eb="2">
      <t>カソウ</t>
    </rPh>
    <rPh sb="2" eb="3">
      <t>ロ</t>
    </rPh>
    <rPh sb="3" eb="5">
      <t>シヨウ</t>
    </rPh>
    <rPh sb="5" eb="7">
      <t>ケンスウ</t>
    </rPh>
    <phoneticPr fontId="1"/>
  </si>
  <si>
    <t xml:space="preserve">遺体火葬件数 </t>
    <rPh sb="0" eb="2">
      <t>イタイ</t>
    </rPh>
    <rPh sb="2" eb="4">
      <t>カソウ</t>
    </rPh>
    <rPh sb="4" eb="6">
      <t>ケンスウ</t>
    </rPh>
    <phoneticPr fontId="1"/>
  </si>
  <si>
    <t xml:space="preserve">火葬場全使用件数 </t>
    <rPh sb="0" eb="2">
      <t>カソウ</t>
    </rPh>
    <rPh sb="2" eb="3">
      <t>バ</t>
    </rPh>
    <rPh sb="3" eb="4">
      <t>ゼン</t>
    </rPh>
    <rPh sb="4" eb="6">
      <t>シヨウ</t>
    </rPh>
    <rPh sb="6" eb="8">
      <t>ケンスウ</t>
    </rPh>
    <phoneticPr fontId="1"/>
  </si>
  <si>
    <t>平成２８年度　　東山霊苑火葬場使用実績　　（　月　別　）</t>
    <rPh sb="0" eb="2">
      <t>ヘイセイ</t>
    </rPh>
    <rPh sb="4" eb="6">
      <t>ネンド</t>
    </rPh>
    <rPh sb="8" eb="10">
      <t>ヒガシヤマ</t>
    </rPh>
    <rPh sb="10" eb="11">
      <t>レイ</t>
    </rPh>
    <rPh sb="11" eb="12">
      <t>エン</t>
    </rPh>
    <rPh sb="12" eb="14">
      <t>カソウ</t>
    </rPh>
    <rPh sb="14" eb="15">
      <t>バ</t>
    </rPh>
    <rPh sb="15" eb="17">
      <t>シヨウ</t>
    </rPh>
    <rPh sb="17" eb="19">
      <t>ジッセキ</t>
    </rPh>
    <rPh sb="23" eb="24">
      <t>ツキ</t>
    </rPh>
    <rPh sb="25" eb="26">
      <t>ベツ</t>
    </rPh>
    <phoneticPr fontId="1"/>
  </si>
  <si>
    <t>平成２９年度　　東山霊苑火葬場使用実績　　（　月　別　）</t>
    <rPh sb="0" eb="2">
      <t>ヘイセイ</t>
    </rPh>
    <rPh sb="4" eb="6">
      <t>ネンド</t>
    </rPh>
    <rPh sb="8" eb="10">
      <t>ヒガシヤマ</t>
    </rPh>
    <rPh sb="10" eb="11">
      <t>レイ</t>
    </rPh>
    <rPh sb="11" eb="12">
      <t>エン</t>
    </rPh>
    <rPh sb="12" eb="14">
      <t>カソウ</t>
    </rPh>
    <rPh sb="14" eb="15">
      <t>バ</t>
    </rPh>
    <rPh sb="15" eb="17">
      <t>シヨウ</t>
    </rPh>
    <rPh sb="17" eb="19">
      <t>ジッセキ</t>
    </rPh>
    <rPh sb="23" eb="24">
      <t>ツキ</t>
    </rPh>
    <rPh sb="25" eb="26">
      <t>ベツ</t>
    </rPh>
    <phoneticPr fontId="1"/>
  </si>
  <si>
    <t>大和郡山</t>
    <rPh sb="0" eb="2">
      <t>ヤマト</t>
    </rPh>
    <rPh sb="2" eb="4">
      <t>コオリヤマ</t>
    </rPh>
    <phoneticPr fontId="8"/>
  </si>
  <si>
    <t>生駒</t>
    <rPh sb="0" eb="2">
      <t>イコマ</t>
    </rPh>
    <phoneticPr fontId="8"/>
  </si>
  <si>
    <t>飯盛</t>
    <rPh sb="0" eb="2">
      <t>イイモリ</t>
    </rPh>
    <phoneticPr fontId="8"/>
  </si>
  <si>
    <t>その他</t>
    <rPh sb="2" eb="3">
      <t>ホカ</t>
    </rPh>
    <phoneticPr fontId="8"/>
  </si>
  <si>
    <t>計</t>
    <rPh sb="0" eb="1">
      <t>ケイ</t>
    </rPh>
    <phoneticPr fontId="8"/>
  </si>
  <si>
    <t>市内</t>
    <rPh sb="0" eb="2">
      <t>シナイ</t>
    </rPh>
    <phoneticPr fontId="8"/>
  </si>
  <si>
    <t>市外</t>
    <rPh sb="0" eb="2">
      <t>シガイ</t>
    </rPh>
    <phoneticPr fontId="8"/>
  </si>
  <si>
    <t>平成３０年度　　東山霊苑火葬場使用実績　　（　月　別　）</t>
    <rPh sb="0" eb="2">
      <t>ヘイセイ</t>
    </rPh>
    <rPh sb="4" eb="6">
      <t>ネンド</t>
    </rPh>
    <rPh sb="8" eb="10">
      <t>ヒガシヤマ</t>
    </rPh>
    <rPh sb="10" eb="11">
      <t>レイ</t>
    </rPh>
    <rPh sb="11" eb="12">
      <t>エン</t>
    </rPh>
    <rPh sb="12" eb="14">
      <t>カソウ</t>
    </rPh>
    <rPh sb="14" eb="15">
      <t>バ</t>
    </rPh>
    <rPh sb="15" eb="17">
      <t>シヨウ</t>
    </rPh>
    <rPh sb="17" eb="19">
      <t>ジッセキ</t>
    </rPh>
    <rPh sb="23" eb="24">
      <t>ツキ</t>
    </rPh>
    <rPh sb="25" eb="26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</si>
</sst>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0" fillId="2" borderId="17" xfId="0" applyFill="1" applyBorder="1" applyAlignment="1">
      <alignment vertical="center"/>
    </xf>
    <xf numFmtId="38" fontId="3" fillId="2" borderId="17" xfId="1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shrinkToFit="1"/>
    </xf>
    <xf numFmtId="38" fontId="3" fillId="0" borderId="17" xfId="1" applyFont="1" applyBorder="1" applyAlignme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6" fillId="0" borderId="4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shrinkToFit="1"/>
    </xf>
    <xf numFmtId="0" fontId="6" fillId="0" borderId="39" xfId="0" applyFont="1" applyBorder="1" applyAlignment="1">
      <alignment horizontal="center" shrinkToFit="1"/>
    </xf>
    <xf numFmtId="0" fontId="6" fillId="0" borderId="3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39" xfId="0" applyBorder="1" applyAlignment="1">
      <alignment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38" fontId="3" fillId="0" borderId="26" xfId="1" applyFont="1" applyBorder="1" applyAlignment="1" applyProtection="1">
      <alignment vertical="center"/>
      <protection locked="0"/>
    </xf>
    <xf numFmtId="38" fontId="3" fillId="0" borderId="27" xfId="1" applyFont="1" applyBorder="1" applyAlignment="1" applyProtection="1">
      <alignment vertical="center"/>
      <protection locked="0"/>
    </xf>
    <xf numFmtId="38" fontId="3" fillId="0" borderId="36" xfId="1" applyFont="1" applyBorder="1" applyAlignment="1" applyProtection="1">
      <alignment vertical="center"/>
      <protection locked="0"/>
    </xf>
    <xf numFmtId="38" fontId="3" fillId="0" borderId="33" xfId="1" applyFont="1" applyBorder="1" applyAlignment="1" applyProtection="1">
      <alignment vertical="center"/>
      <protection locked="0"/>
    </xf>
    <xf numFmtId="38" fontId="3" fillId="0" borderId="28" xfId="1" applyFont="1" applyBorder="1" applyAlignment="1" applyProtection="1">
      <alignment vertical="center"/>
      <protection locked="0"/>
    </xf>
    <xf numFmtId="38" fontId="3" fillId="3" borderId="26" xfId="1" applyFont="1" applyFill="1" applyBorder="1" applyAlignment="1">
      <alignment vertical="center"/>
    </xf>
    <xf numFmtId="38" fontId="3" fillId="3" borderId="27" xfId="1" applyFont="1" applyFill="1" applyBorder="1" applyAlignment="1">
      <alignment vertical="center"/>
    </xf>
    <xf numFmtId="38" fontId="3" fillId="3" borderId="28" xfId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38" fontId="3" fillId="3" borderId="22" xfId="1" applyFont="1" applyFill="1" applyBorder="1" applyAlignment="1">
      <alignment vertical="center"/>
    </xf>
    <xf numFmtId="38" fontId="3" fillId="3" borderId="24" xfId="1" applyFont="1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38" fontId="3" fillId="0" borderId="24" xfId="1" applyFont="1" applyBorder="1" applyAlignment="1" applyProtection="1">
      <alignment vertical="center"/>
      <protection locked="0"/>
    </xf>
    <xf numFmtId="38" fontId="3" fillId="0" borderId="22" xfId="1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38" fontId="3" fillId="0" borderId="8" xfId="1" applyFont="1" applyBorder="1" applyAlignment="1" applyProtection="1">
      <alignment vertical="center"/>
      <protection locked="0"/>
    </xf>
    <xf numFmtId="38" fontId="3" fillId="0" borderId="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31" xfId="1" applyFont="1" applyBorder="1" applyAlignment="1" applyProtection="1">
      <alignment vertical="center"/>
      <protection locked="0"/>
    </xf>
    <xf numFmtId="38" fontId="3" fillId="0" borderId="9" xfId="1" applyFont="1" applyBorder="1" applyAlignment="1" applyProtection="1">
      <alignment vertical="center"/>
      <protection locked="0"/>
    </xf>
    <xf numFmtId="38" fontId="3" fillId="0" borderId="40" xfId="1" applyFont="1" applyBorder="1" applyAlignment="1" applyProtection="1">
      <alignment vertical="center"/>
      <protection locked="0"/>
    </xf>
    <xf numFmtId="38" fontId="3" fillId="0" borderId="38" xfId="1" applyFont="1" applyBorder="1" applyAlignment="1" applyProtection="1">
      <alignment vertical="center"/>
      <protection locked="0"/>
    </xf>
    <xf numFmtId="38" fontId="3" fillId="3" borderId="40" xfId="1" applyFont="1" applyFill="1" applyBorder="1" applyAlignment="1">
      <alignment vertical="center"/>
    </xf>
    <xf numFmtId="38" fontId="3" fillId="3" borderId="30" xfId="1" applyFont="1" applyFill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38" fontId="3" fillId="0" borderId="41" xfId="1" applyFont="1" applyBorder="1" applyAlignment="1">
      <alignment vertical="center"/>
    </xf>
    <xf numFmtId="38" fontId="3" fillId="0" borderId="42" xfId="1" applyFont="1" applyBorder="1" applyAlignment="1">
      <alignment vertical="center"/>
    </xf>
    <xf numFmtId="38" fontId="3" fillId="0" borderId="51" xfId="1" applyFont="1" applyBorder="1" applyAlignment="1">
      <alignment vertical="center"/>
    </xf>
    <xf numFmtId="38" fontId="3" fillId="0" borderId="52" xfId="1" applyFont="1" applyBorder="1" applyAlignment="1">
      <alignment vertical="center"/>
    </xf>
    <xf numFmtId="38" fontId="3" fillId="0" borderId="44" xfId="1" applyFont="1" applyBorder="1" applyAlignment="1">
      <alignment vertical="center"/>
    </xf>
    <xf numFmtId="38" fontId="3" fillId="3" borderId="41" xfId="1" applyFont="1" applyFill="1" applyBorder="1" applyAlignment="1">
      <alignment vertical="center"/>
    </xf>
    <xf numFmtId="38" fontId="3" fillId="3" borderId="42" xfId="1" applyFont="1" applyFill="1" applyBorder="1" applyAlignment="1">
      <alignment vertical="center"/>
    </xf>
    <xf numFmtId="38" fontId="3" fillId="3" borderId="44" xfId="1" applyFont="1" applyFill="1" applyBorder="1" applyAlignment="1">
      <alignment vertical="center"/>
    </xf>
    <xf numFmtId="38" fontId="3" fillId="0" borderId="29" xfId="1" applyFont="1" applyBorder="1" applyAlignment="1" applyProtection="1">
      <alignment vertical="center"/>
      <protection locked="0"/>
    </xf>
    <xf numFmtId="38" fontId="3" fillId="0" borderId="30" xfId="1" applyFont="1" applyBorder="1" applyAlignment="1" applyProtection="1">
      <alignment vertical="center"/>
      <protection locked="0"/>
    </xf>
    <xf numFmtId="38" fontId="3" fillId="0" borderId="49" xfId="1" applyFont="1" applyBorder="1" applyAlignment="1" applyProtection="1">
      <alignment vertical="center"/>
      <protection locked="0"/>
    </xf>
    <xf numFmtId="38" fontId="3" fillId="0" borderId="47" xfId="1" applyFont="1" applyBorder="1" applyAlignment="1" applyProtection="1">
      <alignment vertical="center"/>
      <protection locked="0"/>
    </xf>
    <xf numFmtId="38" fontId="3" fillId="0" borderId="34" xfId="1" applyFont="1" applyBorder="1" applyAlignment="1" applyProtection="1">
      <alignment vertical="center"/>
      <protection locked="0"/>
    </xf>
    <xf numFmtId="38" fontId="3" fillId="0" borderId="11" xfId="1" applyFont="1" applyBorder="1" applyAlignment="1" applyProtection="1">
      <alignment vertical="center"/>
      <protection locked="0"/>
    </xf>
    <xf numFmtId="38" fontId="3" fillId="3" borderId="43" xfId="1" applyFont="1" applyFill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3" borderId="12" xfId="1" applyFont="1" applyFill="1" applyBorder="1" applyAlignment="1">
      <alignment vertical="center"/>
    </xf>
    <xf numFmtId="38" fontId="3" fillId="3" borderId="37" xfId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38" fontId="3" fillId="3" borderId="50" xfId="1" applyFont="1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38" fontId="3" fillId="0" borderId="48" xfId="1" applyFont="1" applyBorder="1" applyAlignment="1">
      <alignment vertical="center"/>
    </xf>
    <xf numFmtId="38" fontId="3" fillId="3" borderId="4" xfId="1" applyFont="1" applyFill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0" borderId="43" xfId="1" applyFon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28" xfId="0" applyBorder="1">
      <alignment vertical="center"/>
    </xf>
    <xf numFmtId="0" fontId="0" fillId="0" borderId="53" xfId="0" applyBorder="1">
      <alignment vertical="center"/>
    </xf>
    <xf numFmtId="38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0</xdr:colOff>
      <xdr:row>6</xdr:row>
      <xdr:rowOff>161925</xdr:rowOff>
    </xdr:to>
    <xdr:cxnSp macro="">
      <xdr:nvCxnSpPr>
        <xdr:cNvPr id="2" name="直線コネクタ 1"/>
        <xdr:cNvCxnSpPr/>
      </xdr:nvCxnSpPr>
      <xdr:spPr>
        <a:xfrm rot="16200000" flipH="1">
          <a:off x="419100" y="790575"/>
          <a:ext cx="68580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0</xdr:colOff>
      <xdr:row>6</xdr:row>
      <xdr:rowOff>161925</xdr:rowOff>
    </xdr:to>
    <xdr:cxnSp macro="">
      <xdr:nvCxnSpPr>
        <xdr:cNvPr id="2" name="直線コネクタ 1"/>
        <xdr:cNvCxnSpPr/>
      </xdr:nvCxnSpPr>
      <xdr:spPr>
        <a:xfrm rot="16200000" flipH="1">
          <a:off x="333375" y="790575"/>
          <a:ext cx="68580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0</xdr:colOff>
      <xdr:row>6</xdr:row>
      <xdr:rowOff>161925</xdr:rowOff>
    </xdr:to>
    <xdr:cxnSp macro="">
      <xdr:nvCxnSpPr>
        <xdr:cNvPr id="2" name="直線コネクタ 1"/>
        <xdr:cNvCxnSpPr/>
      </xdr:nvCxnSpPr>
      <xdr:spPr>
        <a:xfrm rot="16200000" flipH="1">
          <a:off x="333375" y="790575"/>
          <a:ext cx="68580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G40"/>
  <sheetViews>
    <sheetView zoomScaleNormal="100" workbookViewId="0">
      <selection activeCell="D3" sqref="D3"/>
    </sheetView>
  </sheetViews>
  <sheetFormatPr defaultRowHeight="13.5" x14ac:dyDescent="0.15"/>
  <cols>
    <col min="1" max="1" width="6.75" customWidth="1"/>
    <col min="2" max="2" width="2" customWidth="1"/>
    <col min="3" max="4" width="2.25" customWidth="1"/>
    <col min="5" max="5" width="1.625" customWidth="1"/>
    <col min="6" max="9" width="2.25" customWidth="1"/>
    <col min="10" max="10" width="1.625" customWidth="1"/>
    <col min="11" max="16" width="2.25" customWidth="1"/>
    <col min="17" max="17" width="1.625" customWidth="1"/>
    <col min="18" max="27" width="2.25" customWidth="1"/>
    <col min="28" max="28" width="1.75" customWidth="1"/>
    <col min="29" max="30" width="2.25" customWidth="1"/>
    <col min="31" max="32" width="2.75" customWidth="1"/>
    <col min="33" max="33" width="1.625" customWidth="1"/>
    <col min="34" max="41" width="2.25" customWidth="1"/>
    <col min="42" max="42" width="1.625" customWidth="1"/>
    <col min="43" max="54" width="2.25" customWidth="1"/>
    <col min="55" max="55" width="1.625" customWidth="1"/>
    <col min="56" max="57" width="2.25" customWidth="1"/>
    <col min="58" max="58" width="1.625" customWidth="1"/>
    <col min="59" max="64" width="2.25" customWidth="1"/>
    <col min="65" max="65" width="1.625" customWidth="1"/>
    <col min="66" max="66" width="2.25" customWidth="1"/>
    <col min="67" max="67" width="2.875" customWidth="1"/>
    <col min="68" max="68" width="2.25" customWidth="1"/>
    <col min="69" max="69" width="2.875" customWidth="1"/>
    <col min="70" max="70" width="2.25" customWidth="1"/>
    <col min="71" max="71" width="2.875" customWidth="1"/>
    <col min="72" max="72" width="2.25" customWidth="1"/>
    <col min="73" max="75" width="2.875" customWidth="1"/>
    <col min="76" max="78" width="2.25" customWidth="1"/>
  </cols>
  <sheetData>
    <row r="2" spans="1:85" x14ac:dyDescent="0.15">
      <c r="F2" s="14" t="s">
        <v>41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85" x14ac:dyDescent="0.15"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85" ht="14.25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1"/>
      <c r="BG4" s="2"/>
      <c r="BH4" s="2"/>
      <c r="BI4" s="2"/>
      <c r="BJ4" s="2"/>
      <c r="BK4" s="2"/>
      <c r="BL4" s="2"/>
      <c r="BM4" s="1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85" ht="27.95" customHeight="1" x14ac:dyDescent="0.15">
      <c r="A5" s="3"/>
      <c r="B5" s="15" t="s">
        <v>35</v>
      </c>
      <c r="C5" s="16"/>
      <c r="D5" s="17"/>
      <c r="E5" s="18" t="s">
        <v>26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  <c r="R5" s="20"/>
      <c r="S5" s="21"/>
      <c r="T5" s="18" t="s">
        <v>27</v>
      </c>
      <c r="U5" s="19"/>
      <c r="V5" s="19"/>
      <c r="W5" s="19"/>
      <c r="X5" s="19"/>
      <c r="Y5" s="19"/>
      <c r="Z5" s="20"/>
      <c r="AA5" s="22"/>
      <c r="AB5" s="23" t="s">
        <v>3</v>
      </c>
      <c r="AC5" s="23"/>
      <c r="AD5" s="24"/>
      <c r="AE5" s="29" t="s">
        <v>14</v>
      </c>
      <c r="AF5" s="30"/>
      <c r="AG5" s="23" t="s">
        <v>25</v>
      </c>
      <c r="AH5" s="23"/>
      <c r="AI5" s="24"/>
      <c r="AJ5" s="31" t="s">
        <v>6</v>
      </c>
      <c r="AK5" s="32"/>
      <c r="AL5" s="32"/>
      <c r="AM5" s="32"/>
      <c r="AN5" s="33"/>
      <c r="AO5" s="34"/>
      <c r="AP5" s="35" t="s">
        <v>9</v>
      </c>
      <c r="AQ5" s="23"/>
      <c r="AR5" s="24"/>
      <c r="AS5" s="31" t="s">
        <v>7</v>
      </c>
      <c r="AT5" s="32"/>
      <c r="AU5" s="32"/>
      <c r="AV5" s="32"/>
      <c r="AW5" s="32"/>
      <c r="AX5" s="32"/>
      <c r="AY5" s="33"/>
      <c r="AZ5" s="34"/>
      <c r="BA5" s="29" t="s">
        <v>28</v>
      </c>
      <c r="BB5" s="30"/>
      <c r="BC5" s="54" t="s">
        <v>36</v>
      </c>
      <c r="BD5" s="55"/>
      <c r="BE5" s="56"/>
      <c r="BF5" s="8"/>
      <c r="BG5" s="31" t="s">
        <v>37</v>
      </c>
      <c r="BH5" s="32"/>
      <c r="BI5" s="32"/>
      <c r="BJ5" s="32"/>
      <c r="BK5" s="33"/>
      <c r="BL5" s="34"/>
      <c r="BM5" s="5"/>
      <c r="BN5" s="31" t="s">
        <v>30</v>
      </c>
      <c r="BO5" s="32"/>
      <c r="BP5" s="32"/>
      <c r="BQ5" s="32"/>
      <c r="BR5" s="32"/>
      <c r="BS5" s="32"/>
      <c r="BT5" s="32"/>
      <c r="BU5" s="32"/>
      <c r="BV5" s="33"/>
      <c r="BW5" s="34"/>
      <c r="BX5" s="1"/>
      <c r="BY5" s="1"/>
    </row>
    <row r="6" spans="1:85" ht="13.5" customHeight="1" x14ac:dyDescent="0.15">
      <c r="A6" s="3"/>
      <c r="B6" s="63" t="s">
        <v>34</v>
      </c>
      <c r="C6" s="64"/>
      <c r="D6" s="65"/>
      <c r="E6" s="68" t="s">
        <v>0</v>
      </c>
      <c r="F6" s="69"/>
      <c r="G6" s="39"/>
      <c r="H6" s="42" t="s">
        <v>2</v>
      </c>
      <c r="I6" s="69"/>
      <c r="J6" s="71" t="s">
        <v>0</v>
      </c>
      <c r="K6" s="72"/>
      <c r="L6" s="73"/>
      <c r="M6" s="68" t="s">
        <v>24</v>
      </c>
      <c r="N6" s="39"/>
      <c r="O6" s="42" t="s">
        <v>1</v>
      </c>
      <c r="P6" s="43"/>
      <c r="Q6" s="46" t="s">
        <v>3</v>
      </c>
      <c r="R6" s="102"/>
      <c r="S6" s="103"/>
      <c r="T6" s="68" t="s">
        <v>0</v>
      </c>
      <c r="U6" s="39"/>
      <c r="V6" s="38" t="s">
        <v>24</v>
      </c>
      <c r="W6" s="39"/>
      <c r="X6" s="42" t="s">
        <v>1</v>
      </c>
      <c r="Y6" s="43"/>
      <c r="Z6" s="46" t="s">
        <v>3</v>
      </c>
      <c r="AA6" s="47"/>
      <c r="AB6" s="25"/>
      <c r="AC6" s="25"/>
      <c r="AD6" s="26"/>
      <c r="AE6" s="50" t="s">
        <v>13</v>
      </c>
      <c r="AF6" s="51"/>
      <c r="AG6" s="25"/>
      <c r="AH6" s="25"/>
      <c r="AI6" s="26"/>
      <c r="AJ6" s="42" t="s">
        <v>4</v>
      </c>
      <c r="AK6" s="39"/>
      <c r="AL6" s="42" t="s">
        <v>5</v>
      </c>
      <c r="AM6" s="43"/>
      <c r="AN6" s="46" t="s">
        <v>3</v>
      </c>
      <c r="AO6" s="85"/>
      <c r="AP6" s="36"/>
      <c r="AQ6" s="25"/>
      <c r="AR6" s="26"/>
      <c r="AS6" s="42" t="s">
        <v>4</v>
      </c>
      <c r="AT6" s="39"/>
      <c r="AU6" s="38" t="s">
        <v>5</v>
      </c>
      <c r="AV6" s="39"/>
      <c r="AW6" s="42" t="s">
        <v>2</v>
      </c>
      <c r="AX6" s="99"/>
      <c r="AY6" s="46" t="s">
        <v>3</v>
      </c>
      <c r="AZ6" s="85"/>
      <c r="BA6" s="50" t="s">
        <v>29</v>
      </c>
      <c r="BB6" s="51"/>
      <c r="BC6" s="57"/>
      <c r="BD6" s="58"/>
      <c r="BE6" s="59"/>
      <c r="BF6" s="7"/>
      <c r="BG6" s="42" t="s">
        <v>4</v>
      </c>
      <c r="BH6" s="39"/>
      <c r="BI6" s="42" t="s">
        <v>5</v>
      </c>
      <c r="BJ6" s="43"/>
      <c r="BK6" s="46" t="s">
        <v>3</v>
      </c>
      <c r="BL6" s="85"/>
      <c r="BM6" s="5"/>
      <c r="BN6" s="42" t="s">
        <v>31</v>
      </c>
      <c r="BO6" s="74"/>
      <c r="BP6" s="68" t="s">
        <v>32</v>
      </c>
      <c r="BQ6" s="74"/>
      <c r="BR6" s="68" t="s">
        <v>33</v>
      </c>
      <c r="BS6" s="74"/>
      <c r="BT6" s="77" t="s">
        <v>8</v>
      </c>
      <c r="BU6" s="78"/>
      <c r="BV6" s="81" t="s">
        <v>3</v>
      </c>
      <c r="BW6" s="47"/>
    </row>
    <row r="7" spans="1:85" ht="13.5" customHeight="1" x14ac:dyDescent="0.15">
      <c r="A7" s="3"/>
      <c r="B7" s="66"/>
      <c r="C7" s="66"/>
      <c r="D7" s="67"/>
      <c r="E7" s="70"/>
      <c r="F7" s="44"/>
      <c r="G7" s="41"/>
      <c r="H7" s="44"/>
      <c r="I7" s="44"/>
      <c r="J7" s="82" t="s">
        <v>9</v>
      </c>
      <c r="K7" s="83"/>
      <c r="L7" s="84"/>
      <c r="M7" s="70"/>
      <c r="N7" s="41"/>
      <c r="O7" s="44"/>
      <c r="P7" s="45"/>
      <c r="Q7" s="48"/>
      <c r="R7" s="104"/>
      <c r="S7" s="105"/>
      <c r="T7" s="70"/>
      <c r="U7" s="41"/>
      <c r="V7" s="40"/>
      <c r="W7" s="41"/>
      <c r="X7" s="44"/>
      <c r="Y7" s="45"/>
      <c r="Z7" s="48"/>
      <c r="AA7" s="49"/>
      <c r="AB7" s="27"/>
      <c r="AC7" s="27"/>
      <c r="AD7" s="28"/>
      <c r="AE7" s="52"/>
      <c r="AF7" s="53"/>
      <c r="AG7" s="27"/>
      <c r="AH7" s="27"/>
      <c r="AI7" s="28"/>
      <c r="AJ7" s="44"/>
      <c r="AK7" s="41"/>
      <c r="AL7" s="44"/>
      <c r="AM7" s="45"/>
      <c r="AN7" s="86"/>
      <c r="AO7" s="87"/>
      <c r="AP7" s="37"/>
      <c r="AQ7" s="27"/>
      <c r="AR7" s="28"/>
      <c r="AS7" s="44"/>
      <c r="AT7" s="41"/>
      <c r="AU7" s="40"/>
      <c r="AV7" s="41"/>
      <c r="AW7" s="100"/>
      <c r="AX7" s="101"/>
      <c r="AY7" s="86"/>
      <c r="AZ7" s="87"/>
      <c r="BA7" s="52"/>
      <c r="BB7" s="53"/>
      <c r="BC7" s="60"/>
      <c r="BD7" s="61"/>
      <c r="BE7" s="62"/>
      <c r="BF7" s="7"/>
      <c r="BG7" s="44"/>
      <c r="BH7" s="41"/>
      <c r="BI7" s="44"/>
      <c r="BJ7" s="45"/>
      <c r="BK7" s="86"/>
      <c r="BL7" s="87"/>
      <c r="BM7" s="5"/>
      <c r="BN7" s="88"/>
      <c r="BO7" s="76"/>
      <c r="BP7" s="75"/>
      <c r="BQ7" s="76"/>
      <c r="BR7" s="75"/>
      <c r="BS7" s="76"/>
      <c r="BT7" s="79"/>
      <c r="BU7" s="80"/>
      <c r="BV7" s="48"/>
      <c r="BW7" s="49"/>
      <c r="BX7" s="1"/>
      <c r="BY7" s="1"/>
    </row>
    <row r="8" spans="1:85" ht="33" customHeight="1" x14ac:dyDescent="0.15">
      <c r="A8" s="3"/>
      <c r="B8" s="89" t="s">
        <v>15</v>
      </c>
      <c r="C8" s="89"/>
      <c r="D8" s="90"/>
      <c r="E8" s="91">
        <v>213</v>
      </c>
      <c r="F8" s="92"/>
      <c r="G8" s="93"/>
      <c r="H8" s="94">
        <v>0</v>
      </c>
      <c r="I8" s="95"/>
      <c r="J8" s="96">
        <f>E8+H8</f>
        <v>213</v>
      </c>
      <c r="K8" s="97"/>
      <c r="L8" s="98"/>
      <c r="M8" s="91">
        <v>0</v>
      </c>
      <c r="N8" s="93"/>
      <c r="O8" s="94">
        <v>6</v>
      </c>
      <c r="P8" s="95"/>
      <c r="Q8" s="96">
        <f>J8+M8+O8</f>
        <v>219</v>
      </c>
      <c r="R8" s="97"/>
      <c r="S8" s="98"/>
      <c r="T8" s="91">
        <v>9</v>
      </c>
      <c r="U8" s="93"/>
      <c r="V8" s="94">
        <v>0</v>
      </c>
      <c r="W8" s="93"/>
      <c r="X8" s="94">
        <v>0</v>
      </c>
      <c r="Y8" s="95"/>
      <c r="Z8" s="96">
        <f>T8+V8+X8</f>
        <v>9</v>
      </c>
      <c r="AA8" s="106"/>
      <c r="AB8" s="97">
        <f t="shared" ref="AB8:AB19" si="0">Q8+Z8</f>
        <v>228</v>
      </c>
      <c r="AC8" s="97"/>
      <c r="AD8" s="106"/>
      <c r="AE8" s="110">
        <v>2</v>
      </c>
      <c r="AF8" s="111"/>
      <c r="AG8" s="97">
        <f t="shared" ref="AG8:AG19" si="1">AB8+AE8</f>
        <v>230</v>
      </c>
      <c r="AH8" s="97"/>
      <c r="AI8" s="106"/>
      <c r="AJ8" s="92">
        <v>2</v>
      </c>
      <c r="AK8" s="93"/>
      <c r="AL8" s="92">
        <v>1</v>
      </c>
      <c r="AM8" s="95"/>
      <c r="AN8" s="96">
        <f>AJ8+AL8</f>
        <v>3</v>
      </c>
      <c r="AO8" s="106"/>
      <c r="AP8" s="107">
        <f t="shared" ref="AP8:AP19" si="2">AG8+AN8</f>
        <v>233</v>
      </c>
      <c r="AQ8" s="97"/>
      <c r="AR8" s="106"/>
      <c r="AS8" s="92">
        <v>14</v>
      </c>
      <c r="AT8" s="93"/>
      <c r="AU8" s="94">
        <v>0</v>
      </c>
      <c r="AV8" s="93"/>
      <c r="AW8" s="92">
        <v>0</v>
      </c>
      <c r="AX8" s="95"/>
      <c r="AY8" s="96">
        <f t="shared" ref="AY8:AY19" si="3">AS8+AU8+AW8</f>
        <v>14</v>
      </c>
      <c r="AZ8" s="106"/>
      <c r="BA8" s="110">
        <v>3</v>
      </c>
      <c r="BB8" s="111"/>
      <c r="BC8" s="107">
        <f t="shared" ref="BC8:BC19" si="4">AP8+AY8+BA8</f>
        <v>250</v>
      </c>
      <c r="BD8" s="108"/>
      <c r="BE8" s="109"/>
      <c r="BF8" s="9"/>
      <c r="BG8" s="92">
        <v>0</v>
      </c>
      <c r="BH8" s="93"/>
      <c r="BI8" s="92">
        <v>0</v>
      </c>
      <c r="BJ8" s="95"/>
      <c r="BK8" s="96">
        <f t="shared" ref="BK8:BK19" si="5">BG8+BI8</f>
        <v>0</v>
      </c>
      <c r="BL8" s="106"/>
      <c r="BM8" s="6"/>
      <c r="BN8" s="92">
        <v>1</v>
      </c>
      <c r="BO8" s="95"/>
      <c r="BP8" s="91">
        <v>10</v>
      </c>
      <c r="BQ8" s="95"/>
      <c r="BR8" s="91">
        <v>43</v>
      </c>
      <c r="BS8" s="95"/>
      <c r="BT8" s="91">
        <v>18</v>
      </c>
      <c r="BU8" s="95"/>
      <c r="BV8" s="96">
        <f>SUM(BN8:BU8)</f>
        <v>72</v>
      </c>
      <c r="BW8" s="106"/>
    </row>
    <row r="9" spans="1:85" ht="33.6" customHeight="1" x14ac:dyDescent="0.15">
      <c r="A9" s="3"/>
      <c r="B9" s="89" t="s">
        <v>16</v>
      </c>
      <c r="C9" s="89"/>
      <c r="D9" s="90"/>
      <c r="E9" s="91">
        <v>206</v>
      </c>
      <c r="F9" s="92"/>
      <c r="G9" s="93"/>
      <c r="H9" s="94">
        <v>3</v>
      </c>
      <c r="I9" s="95"/>
      <c r="J9" s="96">
        <f t="shared" ref="J9:J19" si="6">E9+H9</f>
        <v>209</v>
      </c>
      <c r="K9" s="97"/>
      <c r="L9" s="98"/>
      <c r="M9" s="91">
        <v>0</v>
      </c>
      <c r="N9" s="93"/>
      <c r="O9" s="94">
        <v>2</v>
      </c>
      <c r="P9" s="95"/>
      <c r="Q9" s="96">
        <f t="shared" ref="Q9:Q19" si="7">J9+M9+O9</f>
        <v>211</v>
      </c>
      <c r="R9" s="97"/>
      <c r="S9" s="98"/>
      <c r="T9" s="91">
        <v>9</v>
      </c>
      <c r="U9" s="93"/>
      <c r="V9" s="94">
        <v>0</v>
      </c>
      <c r="W9" s="93"/>
      <c r="X9" s="94">
        <v>1</v>
      </c>
      <c r="Y9" s="95"/>
      <c r="Z9" s="96">
        <f t="shared" ref="Z9:Z19" si="8">T9+V9+X9</f>
        <v>10</v>
      </c>
      <c r="AA9" s="106"/>
      <c r="AB9" s="97">
        <f t="shared" si="0"/>
        <v>221</v>
      </c>
      <c r="AC9" s="97"/>
      <c r="AD9" s="106"/>
      <c r="AE9" s="110">
        <v>1</v>
      </c>
      <c r="AF9" s="111"/>
      <c r="AG9" s="97">
        <f t="shared" si="1"/>
        <v>222</v>
      </c>
      <c r="AH9" s="97"/>
      <c r="AI9" s="106"/>
      <c r="AJ9" s="92">
        <v>3</v>
      </c>
      <c r="AK9" s="93"/>
      <c r="AL9" s="92">
        <v>1</v>
      </c>
      <c r="AM9" s="95"/>
      <c r="AN9" s="96">
        <f t="shared" ref="AN9:AN19" si="9">AJ9+AL9</f>
        <v>4</v>
      </c>
      <c r="AO9" s="106"/>
      <c r="AP9" s="107">
        <f t="shared" si="2"/>
        <v>226</v>
      </c>
      <c r="AQ9" s="97"/>
      <c r="AR9" s="106"/>
      <c r="AS9" s="92">
        <v>11</v>
      </c>
      <c r="AT9" s="93"/>
      <c r="AU9" s="94">
        <v>1</v>
      </c>
      <c r="AV9" s="93"/>
      <c r="AW9" s="92">
        <v>0</v>
      </c>
      <c r="AX9" s="95"/>
      <c r="AY9" s="96">
        <f t="shared" si="3"/>
        <v>12</v>
      </c>
      <c r="AZ9" s="106"/>
      <c r="BA9" s="110">
        <v>2</v>
      </c>
      <c r="BB9" s="111"/>
      <c r="BC9" s="107">
        <f t="shared" si="4"/>
        <v>240</v>
      </c>
      <c r="BD9" s="108"/>
      <c r="BE9" s="109"/>
      <c r="BF9" s="9"/>
      <c r="BG9" s="92">
        <v>0</v>
      </c>
      <c r="BH9" s="93"/>
      <c r="BI9" s="92">
        <v>0</v>
      </c>
      <c r="BJ9" s="95"/>
      <c r="BK9" s="96">
        <f t="shared" si="5"/>
        <v>0</v>
      </c>
      <c r="BL9" s="106"/>
      <c r="BM9" s="6"/>
      <c r="BN9" s="92">
        <v>1</v>
      </c>
      <c r="BO9" s="95"/>
      <c r="BP9" s="91">
        <v>10</v>
      </c>
      <c r="BQ9" s="95"/>
      <c r="BR9" s="91">
        <v>39</v>
      </c>
      <c r="BS9" s="95"/>
      <c r="BT9" s="91">
        <v>16</v>
      </c>
      <c r="BU9" s="95"/>
      <c r="BV9" s="96">
        <f t="shared" ref="BV9:BV19" si="10">SUM(BN9:BU9)</f>
        <v>66</v>
      </c>
      <c r="BW9" s="106"/>
    </row>
    <row r="10" spans="1:85" ht="33.6" customHeight="1" x14ac:dyDescent="0.15">
      <c r="A10" s="3"/>
      <c r="B10" s="89" t="s">
        <v>17</v>
      </c>
      <c r="C10" s="89"/>
      <c r="D10" s="90"/>
      <c r="E10" s="91">
        <v>199</v>
      </c>
      <c r="F10" s="92"/>
      <c r="G10" s="93"/>
      <c r="H10" s="94">
        <v>2</v>
      </c>
      <c r="I10" s="95"/>
      <c r="J10" s="96">
        <f t="shared" si="6"/>
        <v>201</v>
      </c>
      <c r="K10" s="97"/>
      <c r="L10" s="98"/>
      <c r="M10" s="91">
        <v>0</v>
      </c>
      <c r="N10" s="93"/>
      <c r="O10" s="94">
        <v>3</v>
      </c>
      <c r="P10" s="95"/>
      <c r="Q10" s="96">
        <f t="shared" si="7"/>
        <v>204</v>
      </c>
      <c r="R10" s="97"/>
      <c r="S10" s="98"/>
      <c r="T10" s="91">
        <v>12</v>
      </c>
      <c r="U10" s="93"/>
      <c r="V10" s="94">
        <v>0</v>
      </c>
      <c r="W10" s="93"/>
      <c r="X10" s="94">
        <v>1</v>
      </c>
      <c r="Y10" s="95"/>
      <c r="Z10" s="96">
        <f t="shared" si="8"/>
        <v>13</v>
      </c>
      <c r="AA10" s="106"/>
      <c r="AB10" s="97">
        <f t="shared" si="0"/>
        <v>217</v>
      </c>
      <c r="AC10" s="97"/>
      <c r="AD10" s="106"/>
      <c r="AE10" s="110">
        <v>0</v>
      </c>
      <c r="AF10" s="111"/>
      <c r="AG10" s="97">
        <f t="shared" si="1"/>
        <v>217</v>
      </c>
      <c r="AH10" s="97"/>
      <c r="AI10" s="106"/>
      <c r="AJ10" s="92">
        <v>1</v>
      </c>
      <c r="AK10" s="93"/>
      <c r="AL10" s="92">
        <v>1</v>
      </c>
      <c r="AM10" s="95"/>
      <c r="AN10" s="96">
        <f t="shared" si="9"/>
        <v>2</v>
      </c>
      <c r="AO10" s="106"/>
      <c r="AP10" s="107">
        <f t="shared" si="2"/>
        <v>219</v>
      </c>
      <c r="AQ10" s="97"/>
      <c r="AR10" s="106"/>
      <c r="AS10" s="92">
        <v>10</v>
      </c>
      <c r="AT10" s="93"/>
      <c r="AU10" s="94">
        <v>0</v>
      </c>
      <c r="AV10" s="93"/>
      <c r="AW10" s="92">
        <v>0</v>
      </c>
      <c r="AX10" s="95"/>
      <c r="AY10" s="96">
        <f t="shared" si="3"/>
        <v>10</v>
      </c>
      <c r="AZ10" s="106"/>
      <c r="BA10" s="110">
        <v>1</v>
      </c>
      <c r="BB10" s="111"/>
      <c r="BC10" s="107">
        <f t="shared" si="4"/>
        <v>230</v>
      </c>
      <c r="BD10" s="108"/>
      <c r="BE10" s="109"/>
      <c r="BF10" s="9"/>
      <c r="BG10" s="92">
        <v>0</v>
      </c>
      <c r="BH10" s="93"/>
      <c r="BI10" s="92">
        <v>0</v>
      </c>
      <c r="BJ10" s="95"/>
      <c r="BK10" s="96">
        <f t="shared" si="5"/>
        <v>0</v>
      </c>
      <c r="BL10" s="106"/>
      <c r="BM10" s="6"/>
      <c r="BN10" s="92">
        <v>10</v>
      </c>
      <c r="BO10" s="95"/>
      <c r="BP10" s="91">
        <v>11</v>
      </c>
      <c r="BQ10" s="95"/>
      <c r="BR10" s="91">
        <v>48</v>
      </c>
      <c r="BS10" s="95"/>
      <c r="BT10" s="91">
        <v>8</v>
      </c>
      <c r="BU10" s="95"/>
      <c r="BV10" s="96">
        <f t="shared" si="10"/>
        <v>77</v>
      </c>
      <c r="BW10" s="106"/>
      <c r="BX10" s="13"/>
    </row>
    <row r="11" spans="1:85" ht="33.6" customHeight="1" x14ac:dyDescent="0.15">
      <c r="A11" s="3"/>
      <c r="B11" s="89" t="s">
        <v>18</v>
      </c>
      <c r="C11" s="89"/>
      <c r="D11" s="90"/>
      <c r="E11" s="91">
        <v>210</v>
      </c>
      <c r="F11" s="92"/>
      <c r="G11" s="93"/>
      <c r="H11" s="94">
        <v>1</v>
      </c>
      <c r="I11" s="95"/>
      <c r="J11" s="96">
        <f t="shared" si="6"/>
        <v>211</v>
      </c>
      <c r="K11" s="97"/>
      <c r="L11" s="98"/>
      <c r="M11" s="91">
        <v>1</v>
      </c>
      <c r="N11" s="93"/>
      <c r="O11" s="94">
        <v>7</v>
      </c>
      <c r="P11" s="95"/>
      <c r="Q11" s="96">
        <f t="shared" si="7"/>
        <v>219</v>
      </c>
      <c r="R11" s="97"/>
      <c r="S11" s="98"/>
      <c r="T11" s="91">
        <v>5</v>
      </c>
      <c r="U11" s="93"/>
      <c r="V11" s="94">
        <v>0</v>
      </c>
      <c r="W11" s="93"/>
      <c r="X11" s="94">
        <v>0</v>
      </c>
      <c r="Y11" s="95"/>
      <c r="Z11" s="96">
        <f t="shared" si="8"/>
        <v>5</v>
      </c>
      <c r="AA11" s="106"/>
      <c r="AB11" s="97">
        <f t="shared" si="0"/>
        <v>224</v>
      </c>
      <c r="AC11" s="97"/>
      <c r="AD11" s="106"/>
      <c r="AE11" s="110">
        <v>0</v>
      </c>
      <c r="AF11" s="111"/>
      <c r="AG11" s="97">
        <f t="shared" si="1"/>
        <v>224</v>
      </c>
      <c r="AH11" s="97"/>
      <c r="AI11" s="106"/>
      <c r="AJ11" s="92">
        <v>2</v>
      </c>
      <c r="AK11" s="93"/>
      <c r="AL11" s="92">
        <v>1</v>
      </c>
      <c r="AM11" s="95"/>
      <c r="AN11" s="96">
        <f t="shared" si="9"/>
        <v>3</v>
      </c>
      <c r="AO11" s="106"/>
      <c r="AP11" s="107">
        <f t="shared" si="2"/>
        <v>227</v>
      </c>
      <c r="AQ11" s="97"/>
      <c r="AR11" s="106"/>
      <c r="AS11" s="92">
        <v>20</v>
      </c>
      <c r="AT11" s="93"/>
      <c r="AU11" s="94">
        <v>0</v>
      </c>
      <c r="AV11" s="93"/>
      <c r="AW11" s="92">
        <v>0</v>
      </c>
      <c r="AX11" s="95"/>
      <c r="AY11" s="96">
        <f t="shared" si="3"/>
        <v>20</v>
      </c>
      <c r="AZ11" s="106"/>
      <c r="BA11" s="110">
        <v>2</v>
      </c>
      <c r="BB11" s="111"/>
      <c r="BC11" s="107">
        <f t="shared" si="4"/>
        <v>249</v>
      </c>
      <c r="BD11" s="108"/>
      <c r="BE11" s="109"/>
      <c r="BF11" s="9"/>
      <c r="BG11" s="92">
        <v>0</v>
      </c>
      <c r="BH11" s="93"/>
      <c r="BI11" s="92">
        <v>0</v>
      </c>
      <c r="BJ11" s="95"/>
      <c r="BK11" s="96">
        <f t="shared" si="5"/>
        <v>0</v>
      </c>
      <c r="BL11" s="106"/>
      <c r="BM11" s="6"/>
      <c r="BN11" s="92">
        <v>8</v>
      </c>
      <c r="BO11" s="95"/>
      <c r="BP11" s="91">
        <v>8</v>
      </c>
      <c r="BQ11" s="95"/>
      <c r="BR11" s="91">
        <v>47</v>
      </c>
      <c r="BS11" s="95"/>
      <c r="BT11" s="91">
        <v>6</v>
      </c>
      <c r="BU11" s="95"/>
      <c r="BV11" s="96">
        <f t="shared" si="10"/>
        <v>69</v>
      </c>
      <c r="BW11" s="106"/>
    </row>
    <row r="12" spans="1:85" ht="33.6" customHeight="1" x14ac:dyDescent="0.15">
      <c r="A12" s="3"/>
      <c r="B12" s="89" t="s">
        <v>19</v>
      </c>
      <c r="C12" s="89"/>
      <c r="D12" s="90"/>
      <c r="E12" s="91">
        <v>209</v>
      </c>
      <c r="F12" s="92"/>
      <c r="G12" s="93"/>
      <c r="H12" s="94">
        <v>0</v>
      </c>
      <c r="I12" s="95"/>
      <c r="J12" s="96">
        <f t="shared" si="6"/>
        <v>209</v>
      </c>
      <c r="K12" s="97"/>
      <c r="L12" s="98"/>
      <c r="M12" s="91">
        <v>1</v>
      </c>
      <c r="N12" s="93"/>
      <c r="O12" s="94">
        <v>2</v>
      </c>
      <c r="P12" s="95"/>
      <c r="Q12" s="96">
        <f t="shared" si="7"/>
        <v>212</v>
      </c>
      <c r="R12" s="97"/>
      <c r="S12" s="98"/>
      <c r="T12" s="91">
        <v>21</v>
      </c>
      <c r="U12" s="93"/>
      <c r="V12" s="94">
        <v>1</v>
      </c>
      <c r="W12" s="93"/>
      <c r="X12" s="94">
        <v>0</v>
      </c>
      <c r="Y12" s="95"/>
      <c r="Z12" s="96">
        <f t="shared" si="8"/>
        <v>22</v>
      </c>
      <c r="AA12" s="106"/>
      <c r="AB12" s="97">
        <f t="shared" si="0"/>
        <v>234</v>
      </c>
      <c r="AC12" s="97"/>
      <c r="AD12" s="106"/>
      <c r="AE12" s="110">
        <v>0</v>
      </c>
      <c r="AF12" s="111"/>
      <c r="AG12" s="97">
        <f t="shared" si="1"/>
        <v>234</v>
      </c>
      <c r="AH12" s="97"/>
      <c r="AI12" s="106"/>
      <c r="AJ12" s="92">
        <v>1</v>
      </c>
      <c r="AK12" s="93"/>
      <c r="AL12" s="92">
        <v>1</v>
      </c>
      <c r="AM12" s="95"/>
      <c r="AN12" s="96">
        <f t="shared" si="9"/>
        <v>2</v>
      </c>
      <c r="AO12" s="106"/>
      <c r="AP12" s="107">
        <f t="shared" si="2"/>
        <v>236</v>
      </c>
      <c r="AQ12" s="97"/>
      <c r="AR12" s="106"/>
      <c r="AS12" s="92">
        <v>13</v>
      </c>
      <c r="AT12" s="93"/>
      <c r="AU12" s="94">
        <v>0</v>
      </c>
      <c r="AV12" s="93"/>
      <c r="AW12" s="92">
        <v>0</v>
      </c>
      <c r="AX12" s="95"/>
      <c r="AY12" s="96">
        <f t="shared" si="3"/>
        <v>13</v>
      </c>
      <c r="AZ12" s="106"/>
      <c r="BA12" s="110">
        <v>0</v>
      </c>
      <c r="BB12" s="111"/>
      <c r="BC12" s="107">
        <f t="shared" si="4"/>
        <v>249</v>
      </c>
      <c r="BD12" s="108"/>
      <c r="BE12" s="109"/>
      <c r="BF12" s="9"/>
      <c r="BG12" s="92">
        <v>0</v>
      </c>
      <c r="BH12" s="93"/>
      <c r="BI12" s="92">
        <v>0</v>
      </c>
      <c r="BJ12" s="95"/>
      <c r="BK12" s="96">
        <f t="shared" si="5"/>
        <v>0</v>
      </c>
      <c r="BL12" s="106"/>
      <c r="BM12" s="6"/>
      <c r="BN12" s="92">
        <v>1</v>
      </c>
      <c r="BO12" s="95"/>
      <c r="BP12" s="91">
        <v>9</v>
      </c>
      <c r="BQ12" s="95"/>
      <c r="BR12" s="91">
        <v>25</v>
      </c>
      <c r="BS12" s="95"/>
      <c r="BT12" s="91">
        <v>11</v>
      </c>
      <c r="BU12" s="95"/>
      <c r="BV12" s="96">
        <f t="shared" si="10"/>
        <v>46</v>
      </c>
      <c r="BW12" s="106"/>
    </row>
    <row r="13" spans="1:85" ht="33.6" customHeight="1" x14ac:dyDescent="0.15">
      <c r="A13" s="3"/>
      <c r="B13" s="89" t="s">
        <v>20</v>
      </c>
      <c r="C13" s="89"/>
      <c r="D13" s="90"/>
      <c r="E13" s="91">
        <v>201</v>
      </c>
      <c r="F13" s="92"/>
      <c r="G13" s="93"/>
      <c r="H13" s="94">
        <v>2</v>
      </c>
      <c r="I13" s="95"/>
      <c r="J13" s="96">
        <f t="shared" si="6"/>
        <v>203</v>
      </c>
      <c r="K13" s="97"/>
      <c r="L13" s="98"/>
      <c r="M13" s="91">
        <v>1</v>
      </c>
      <c r="N13" s="93"/>
      <c r="O13" s="94">
        <v>0</v>
      </c>
      <c r="P13" s="95"/>
      <c r="Q13" s="96">
        <f t="shared" si="7"/>
        <v>204</v>
      </c>
      <c r="R13" s="97"/>
      <c r="S13" s="98"/>
      <c r="T13" s="91">
        <v>12</v>
      </c>
      <c r="U13" s="93"/>
      <c r="V13" s="94">
        <v>0</v>
      </c>
      <c r="W13" s="93"/>
      <c r="X13" s="94">
        <v>0</v>
      </c>
      <c r="Y13" s="95"/>
      <c r="Z13" s="96">
        <f t="shared" si="8"/>
        <v>12</v>
      </c>
      <c r="AA13" s="106"/>
      <c r="AB13" s="97">
        <f t="shared" si="0"/>
        <v>216</v>
      </c>
      <c r="AC13" s="97"/>
      <c r="AD13" s="106"/>
      <c r="AE13" s="110">
        <v>2</v>
      </c>
      <c r="AF13" s="111"/>
      <c r="AG13" s="97">
        <f t="shared" si="1"/>
        <v>218</v>
      </c>
      <c r="AH13" s="97"/>
      <c r="AI13" s="106"/>
      <c r="AJ13" s="92">
        <v>0</v>
      </c>
      <c r="AK13" s="93"/>
      <c r="AL13" s="92">
        <v>0</v>
      </c>
      <c r="AM13" s="95"/>
      <c r="AN13" s="96">
        <f t="shared" si="9"/>
        <v>0</v>
      </c>
      <c r="AO13" s="106"/>
      <c r="AP13" s="107">
        <f t="shared" si="2"/>
        <v>218</v>
      </c>
      <c r="AQ13" s="97"/>
      <c r="AR13" s="106"/>
      <c r="AS13" s="92">
        <v>12</v>
      </c>
      <c r="AT13" s="93"/>
      <c r="AU13" s="94">
        <v>3</v>
      </c>
      <c r="AV13" s="93"/>
      <c r="AW13" s="92">
        <v>0</v>
      </c>
      <c r="AX13" s="95"/>
      <c r="AY13" s="96">
        <f t="shared" si="3"/>
        <v>15</v>
      </c>
      <c r="AZ13" s="106"/>
      <c r="BA13" s="110">
        <v>4</v>
      </c>
      <c r="BB13" s="111"/>
      <c r="BC13" s="107">
        <f t="shared" si="4"/>
        <v>237</v>
      </c>
      <c r="BD13" s="108"/>
      <c r="BE13" s="109"/>
      <c r="BF13" s="9"/>
      <c r="BG13" s="92">
        <v>1</v>
      </c>
      <c r="BH13" s="93"/>
      <c r="BI13" s="92">
        <v>0</v>
      </c>
      <c r="BJ13" s="95"/>
      <c r="BK13" s="96">
        <f t="shared" si="5"/>
        <v>1</v>
      </c>
      <c r="BL13" s="106"/>
      <c r="BM13" s="6"/>
      <c r="BN13" s="92">
        <v>9</v>
      </c>
      <c r="BO13" s="95"/>
      <c r="BP13" s="91">
        <v>9</v>
      </c>
      <c r="BQ13" s="95"/>
      <c r="BR13" s="91">
        <v>39</v>
      </c>
      <c r="BS13" s="95"/>
      <c r="BT13" s="91">
        <v>9</v>
      </c>
      <c r="BU13" s="95"/>
      <c r="BV13" s="96">
        <f t="shared" si="10"/>
        <v>66</v>
      </c>
      <c r="BW13" s="106"/>
    </row>
    <row r="14" spans="1:85" ht="33.6" customHeight="1" x14ac:dyDescent="0.15">
      <c r="A14" s="3"/>
      <c r="B14" s="89" t="s">
        <v>10</v>
      </c>
      <c r="C14" s="89"/>
      <c r="D14" s="90"/>
      <c r="E14" s="91">
        <v>225</v>
      </c>
      <c r="F14" s="92"/>
      <c r="G14" s="93"/>
      <c r="H14" s="94">
        <v>1</v>
      </c>
      <c r="I14" s="95"/>
      <c r="J14" s="96">
        <f t="shared" si="6"/>
        <v>226</v>
      </c>
      <c r="K14" s="97"/>
      <c r="L14" s="98"/>
      <c r="M14" s="91">
        <v>1</v>
      </c>
      <c r="N14" s="93"/>
      <c r="O14" s="94">
        <v>3</v>
      </c>
      <c r="P14" s="95"/>
      <c r="Q14" s="96">
        <f t="shared" si="7"/>
        <v>230</v>
      </c>
      <c r="R14" s="97"/>
      <c r="S14" s="98"/>
      <c r="T14" s="91">
        <v>6</v>
      </c>
      <c r="U14" s="93"/>
      <c r="V14" s="94">
        <v>0</v>
      </c>
      <c r="W14" s="93"/>
      <c r="X14" s="94">
        <v>0</v>
      </c>
      <c r="Y14" s="95"/>
      <c r="Z14" s="96">
        <f t="shared" si="8"/>
        <v>6</v>
      </c>
      <c r="AA14" s="106"/>
      <c r="AB14" s="97">
        <f t="shared" si="0"/>
        <v>236</v>
      </c>
      <c r="AC14" s="97"/>
      <c r="AD14" s="106"/>
      <c r="AE14" s="110">
        <v>2</v>
      </c>
      <c r="AF14" s="111"/>
      <c r="AG14" s="97">
        <f t="shared" si="1"/>
        <v>238</v>
      </c>
      <c r="AH14" s="97"/>
      <c r="AI14" s="106"/>
      <c r="AJ14" s="92">
        <v>2</v>
      </c>
      <c r="AK14" s="93"/>
      <c r="AL14" s="92">
        <v>1</v>
      </c>
      <c r="AM14" s="95"/>
      <c r="AN14" s="96">
        <f t="shared" si="9"/>
        <v>3</v>
      </c>
      <c r="AO14" s="106"/>
      <c r="AP14" s="107">
        <f t="shared" si="2"/>
        <v>241</v>
      </c>
      <c r="AQ14" s="97"/>
      <c r="AR14" s="106"/>
      <c r="AS14" s="92">
        <v>23</v>
      </c>
      <c r="AT14" s="93"/>
      <c r="AU14" s="94">
        <v>3</v>
      </c>
      <c r="AV14" s="93"/>
      <c r="AW14" s="92">
        <v>0</v>
      </c>
      <c r="AX14" s="95"/>
      <c r="AY14" s="96">
        <f t="shared" si="3"/>
        <v>26</v>
      </c>
      <c r="AZ14" s="106"/>
      <c r="BA14" s="110">
        <v>3</v>
      </c>
      <c r="BB14" s="111"/>
      <c r="BC14" s="107">
        <f t="shared" si="4"/>
        <v>270</v>
      </c>
      <c r="BD14" s="108"/>
      <c r="BE14" s="109"/>
      <c r="BF14" s="9"/>
      <c r="BG14" s="92">
        <v>0</v>
      </c>
      <c r="BH14" s="93"/>
      <c r="BI14" s="92">
        <v>0</v>
      </c>
      <c r="BJ14" s="95"/>
      <c r="BK14" s="96">
        <f t="shared" si="5"/>
        <v>0</v>
      </c>
      <c r="BL14" s="106"/>
      <c r="BM14" s="6"/>
      <c r="BN14" s="92">
        <v>11</v>
      </c>
      <c r="BO14" s="95"/>
      <c r="BP14" s="91">
        <v>12</v>
      </c>
      <c r="BQ14" s="95"/>
      <c r="BR14" s="91">
        <v>44</v>
      </c>
      <c r="BS14" s="95"/>
      <c r="BT14" s="91">
        <v>12</v>
      </c>
      <c r="BU14" s="95"/>
      <c r="BV14" s="96">
        <f t="shared" si="10"/>
        <v>79</v>
      </c>
      <c r="BW14" s="106"/>
      <c r="BX14" s="1"/>
      <c r="CE14" s="1"/>
      <c r="CF14" s="1"/>
      <c r="CG14" s="1"/>
    </row>
    <row r="15" spans="1:85" ht="33.6" customHeight="1" x14ac:dyDescent="0.15">
      <c r="A15" s="3"/>
      <c r="B15" s="89" t="s">
        <v>11</v>
      </c>
      <c r="C15" s="89"/>
      <c r="D15" s="90"/>
      <c r="E15" s="91">
        <v>205</v>
      </c>
      <c r="F15" s="92"/>
      <c r="G15" s="93"/>
      <c r="H15" s="94">
        <v>1</v>
      </c>
      <c r="I15" s="95"/>
      <c r="J15" s="96">
        <f t="shared" si="6"/>
        <v>206</v>
      </c>
      <c r="K15" s="97"/>
      <c r="L15" s="98"/>
      <c r="M15" s="91">
        <v>0</v>
      </c>
      <c r="N15" s="93"/>
      <c r="O15" s="94">
        <v>3</v>
      </c>
      <c r="P15" s="95"/>
      <c r="Q15" s="96">
        <f t="shared" si="7"/>
        <v>209</v>
      </c>
      <c r="R15" s="97"/>
      <c r="S15" s="98"/>
      <c r="T15" s="91">
        <v>6</v>
      </c>
      <c r="U15" s="93"/>
      <c r="V15" s="94">
        <v>0</v>
      </c>
      <c r="W15" s="93"/>
      <c r="X15" s="94">
        <v>0</v>
      </c>
      <c r="Y15" s="95"/>
      <c r="Z15" s="96">
        <f t="shared" si="8"/>
        <v>6</v>
      </c>
      <c r="AA15" s="106"/>
      <c r="AB15" s="97">
        <f t="shared" si="0"/>
        <v>215</v>
      </c>
      <c r="AC15" s="97"/>
      <c r="AD15" s="106"/>
      <c r="AE15" s="110">
        <v>1</v>
      </c>
      <c r="AF15" s="111"/>
      <c r="AG15" s="97">
        <f t="shared" si="1"/>
        <v>216</v>
      </c>
      <c r="AH15" s="97"/>
      <c r="AI15" s="106"/>
      <c r="AJ15" s="92">
        <v>1</v>
      </c>
      <c r="AK15" s="93"/>
      <c r="AL15" s="92">
        <v>0</v>
      </c>
      <c r="AM15" s="95"/>
      <c r="AN15" s="96">
        <f t="shared" si="9"/>
        <v>1</v>
      </c>
      <c r="AO15" s="106"/>
      <c r="AP15" s="107">
        <f t="shared" si="2"/>
        <v>217</v>
      </c>
      <c r="AQ15" s="97"/>
      <c r="AR15" s="106"/>
      <c r="AS15" s="92">
        <v>22</v>
      </c>
      <c r="AT15" s="93"/>
      <c r="AU15" s="94">
        <v>2</v>
      </c>
      <c r="AV15" s="93"/>
      <c r="AW15" s="92">
        <v>0</v>
      </c>
      <c r="AX15" s="95"/>
      <c r="AY15" s="96">
        <f t="shared" si="3"/>
        <v>24</v>
      </c>
      <c r="AZ15" s="106"/>
      <c r="BA15" s="110">
        <v>2</v>
      </c>
      <c r="BB15" s="111"/>
      <c r="BC15" s="107">
        <f t="shared" si="4"/>
        <v>243</v>
      </c>
      <c r="BD15" s="108"/>
      <c r="BE15" s="109"/>
      <c r="BF15" s="9"/>
      <c r="BG15" s="92">
        <v>0</v>
      </c>
      <c r="BH15" s="93"/>
      <c r="BI15" s="92">
        <v>0</v>
      </c>
      <c r="BJ15" s="95"/>
      <c r="BK15" s="96">
        <f t="shared" si="5"/>
        <v>0</v>
      </c>
      <c r="BL15" s="106"/>
      <c r="BM15" s="6"/>
      <c r="BN15" s="92">
        <v>13</v>
      </c>
      <c r="BO15" s="95"/>
      <c r="BP15" s="91">
        <v>12</v>
      </c>
      <c r="BQ15" s="95"/>
      <c r="BR15" s="91">
        <v>47</v>
      </c>
      <c r="BS15" s="95"/>
      <c r="BT15" s="91">
        <v>10</v>
      </c>
      <c r="BU15" s="95"/>
      <c r="BV15" s="96">
        <f t="shared" si="10"/>
        <v>82</v>
      </c>
      <c r="BW15" s="106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1:85" ht="33.6" customHeight="1" x14ac:dyDescent="0.15">
      <c r="A16" s="3"/>
      <c r="B16" s="89" t="s">
        <v>12</v>
      </c>
      <c r="C16" s="89"/>
      <c r="D16" s="90"/>
      <c r="E16" s="91">
        <v>216</v>
      </c>
      <c r="F16" s="92"/>
      <c r="G16" s="93"/>
      <c r="H16" s="94">
        <v>0</v>
      </c>
      <c r="I16" s="95"/>
      <c r="J16" s="96">
        <f t="shared" si="6"/>
        <v>216</v>
      </c>
      <c r="K16" s="97"/>
      <c r="L16" s="98"/>
      <c r="M16" s="91">
        <v>1</v>
      </c>
      <c r="N16" s="93"/>
      <c r="O16" s="94">
        <v>2</v>
      </c>
      <c r="P16" s="95"/>
      <c r="Q16" s="96">
        <f t="shared" si="7"/>
        <v>219</v>
      </c>
      <c r="R16" s="97"/>
      <c r="S16" s="98"/>
      <c r="T16" s="91">
        <v>10</v>
      </c>
      <c r="U16" s="93"/>
      <c r="V16" s="94">
        <v>0</v>
      </c>
      <c r="W16" s="93"/>
      <c r="X16" s="94">
        <v>0</v>
      </c>
      <c r="Y16" s="95"/>
      <c r="Z16" s="96">
        <f t="shared" si="8"/>
        <v>10</v>
      </c>
      <c r="AA16" s="106"/>
      <c r="AB16" s="97">
        <f t="shared" si="0"/>
        <v>229</v>
      </c>
      <c r="AC16" s="97"/>
      <c r="AD16" s="106"/>
      <c r="AE16" s="110">
        <v>4</v>
      </c>
      <c r="AF16" s="111"/>
      <c r="AG16" s="97">
        <f t="shared" si="1"/>
        <v>233</v>
      </c>
      <c r="AH16" s="97"/>
      <c r="AI16" s="106"/>
      <c r="AJ16" s="92">
        <v>2</v>
      </c>
      <c r="AK16" s="93"/>
      <c r="AL16" s="92">
        <v>1</v>
      </c>
      <c r="AM16" s="95"/>
      <c r="AN16" s="96">
        <f t="shared" si="9"/>
        <v>3</v>
      </c>
      <c r="AO16" s="106"/>
      <c r="AP16" s="107">
        <f t="shared" si="2"/>
        <v>236</v>
      </c>
      <c r="AQ16" s="97"/>
      <c r="AR16" s="106"/>
      <c r="AS16" s="92">
        <v>34</v>
      </c>
      <c r="AT16" s="93"/>
      <c r="AU16" s="94">
        <v>1</v>
      </c>
      <c r="AV16" s="93"/>
      <c r="AW16" s="92">
        <v>0</v>
      </c>
      <c r="AX16" s="95"/>
      <c r="AY16" s="96">
        <f t="shared" si="3"/>
        <v>35</v>
      </c>
      <c r="AZ16" s="106"/>
      <c r="BA16" s="92">
        <v>0</v>
      </c>
      <c r="BB16" s="111"/>
      <c r="BC16" s="107">
        <f t="shared" si="4"/>
        <v>271</v>
      </c>
      <c r="BD16" s="108"/>
      <c r="BE16" s="109"/>
      <c r="BF16" s="9"/>
      <c r="BG16" s="92">
        <v>0</v>
      </c>
      <c r="BH16" s="93"/>
      <c r="BI16" s="92">
        <v>0</v>
      </c>
      <c r="BJ16" s="95"/>
      <c r="BK16" s="96">
        <f t="shared" si="5"/>
        <v>0</v>
      </c>
      <c r="BL16" s="106"/>
      <c r="BM16" s="6"/>
      <c r="BN16" s="92">
        <v>15</v>
      </c>
      <c r="BO16" s="95"/>
      <c r="BP16" s="91">
        <v>9</v>
      </c>
      <c r="BQ16" s="95"/>
      <c r="BR16" s="91">
        <v>58</v>
      </c>
      <c r="BS16" s="95"/>
      <c r="BT16" s="91">
        <v>16</v>
      </c>
      <c r="BU16" s="95"/>
      <c r="BV16" s="96">
        <f t="shared" si="10"/>
        <v>98</v>
      </c>
      <c r="BW16" s="106"/>
    </row>
    <row r="17" spans="1:75" ht="33.6" customHeight="1" x14ac:dyDescent="0.15">
      <c r="A17" s="3"/>
      <c r="B17" s="89" t="s">
        <v>21</v>
      </c>
      <c r="C17" s="89"/>
      <c r="D17" s="90"/>
      <c r="E17" s="91">
        <v>220</v>
      </c>
      <c r="F17" s="92"/>
      <c r="G17" s="93"/>
      <c r="H17" s="94">
        <v>0</v>
      </c>
      <c r="I17" s="95"/>
      <c r="J17" s="96">
        <f t="shared" si="6"/>
        <v>220</v>
      </c>
      <c r="K17" s="97"/>
      <c r="L17" s="98"/>
      <c r="M17" s="91">
        <v>0</v>
      </c>
      <c r="N17" s="93"/>
      <c r="O17" s="94">
        <v>2</v>
      </c>
      <c r="P17" s="95"/>
      <c r="Q17" s="96">
        <f t="shared" si="7"/>
        <v>222</v>
      </c>
      <c r="R17" s="97"/>
      <c r="S17" s="98"/>
      <c r="T17" s="91">
        <v>10</v>
      </c>
      <c r="U17" s="93"/>
      <c r="V17" s="94">
        <v>0</v>
      </c>
      <c r="W17" s="93"/>
      <c r="X17" s="94">
        <v>0</v>
      </c>
      <c r="Y17" s="95"/>
      <c r="Z17" s="96">
        <f t="shared" si="8"/>
        <v>10</v>
      </c>
      <c r="AA17" s="106"/>
      <c r="AB17" s="97">
        <f t="shared" si="0"/>
        <v>232</v>
      </c>
      <c r="AC17" s="97"/>
      <c r="AD17" s="106"/>
      <c r="AE17" s="110">
        <v>0</v>
      </c>
      <c r="AF17" s="111"/>
      <c r="AG17" s="97">
        <f t="shared" si="1"/>
        <v>232</v>
      </c>
      <c r="AH17" s="97"/>
      <c r="AI17" s="106"/>
      <c r="AJ17" s="92">
        <v>0</v>
      </c>
      <c r="AK17" s="93"/>
      <c r="AL17" s="92">
        <v>0</v>
      </c>
      <c r="AM17" s="95"/>
      <c r="AN17" s="96">
        <f t="shared" si="9"/>
        <v>0</v>
      </c>
      <c r="AO17" s="106"/>
      <c r="AP17" s="107">
        <f t="shared" si="2"/>
        <v>232</v>
      </c>
      <c r="AQ17" s="97"/>
      <c r="AR17" s="106"/>
      <c r="AS17" s="92">
        <v>26</v>
      </c>
      <c r="AT17" s="93"/>
      <c r="AU17" s="94">
        <v>1</v>
      </c>
      <c r="AV17" s="93"/>
      <c r="AW17" s="92">
        <v>0</v>
      </c>
      <c r="AX17" s="95"/>
      <c r="AY17" s="96">
        <f t="shared" si="3"/>
        <v>27</v>
      </c>
      <c r="AZ17" s="106"/>
      <c r="BA17" s="92">
        <v>0</v>
      </c>
      <c r="BB17" s="111"/>
      <c r="BC17" s="107">
        <f t="shared" si="4"/>
        <v>259</v>
      </c>
      <c r="BD17" s="108"/>
      <c r="BE17" s="109"/>
      <c r="BF17" s="9"/>
      <c r="BG17" s="92">
        <v>0</v>
      </c>
      <c r="BH17" s="93"/>
      <c r="BI17" s="92">
        <v>0</v>
      </c>
      <c r="BJ17" s="95"/>
      <c r="BK17" s="96">
        <f t="shared" si="5"/>
        <v>0</v>
      </c>
      <c r="BL17" s="106"/>
      <c r="BM17" s="6"/>
      <c r="BN17" s="92">
        <v>9</v>
      </c>
      <c r="BO17" s="95"/>
      <c r="BP17" s="91">
        <v>12</v>
      </c>
      <c r="BQ17" s="95"/>
      <c r="BR17" s="91">
        <v>65</v>
      </c>
      <c r="BS17" s="95"/>
      <c r="BT17" s="91">
        <v>33</v>
      </c>
      <c r="BU17" s="95"/>
      <c r="BV17" s="96">
        <f t="shared" si="10"/>
        <v>119</v>
      </c>
      <c r="BW17" s="106"/>
    </row>
    <row r="18" spans="1:75" ht="33.6" customHeight="1" x14ac:dyDescent="0.15">
      <c r="A18" s="3"/>
      <c r="B18" s="89" t="s">
        <v>22</v>
      </c>
      <c r="C18" s="89"/>
      <c r="D18" s="90"/>
      <c r="E18" s="91">
        <v>207</v>
      </c>
      <c r="F18" s="92"/>
      <c r="G18" s="93"/>
      <c r="H18" s="94">
        <v>0</v>
      </c>
      <c r="I18" s="95"/>
      <c r="J18" s="96">
        <f t="shared" si="6"/>
        <v>207</v>
      </c>
      <c r="K18" s="97"/>
      <c r="L18" s="98"/>
      <c r="M18" s="91">
        <v>0</v>
      </c>
      <c r="N18" s="93"/>
      <c r="O18" s="94">
        <v>4</v>
      </c>
      <c r="P18" s="95"/>
      <c r="Q18" s="96">
        <f t="shared" si="7"/>
        <v>211</v>
      </c>
      <c r="R18" s="97"/>
      <c r="S18" s="98"/>
      <c r="T18" s="91">
        <v>9</v>
      </c>
      <c r="U18" s="93"/>
      <c r="V18" s="94">
        <v>0</v>
      </c>
      <c r="W18" s="93"/>
      <c r="X18" s="94">
        <v>0</v>
      </c>
      <c r="Y18" s="95"/>
      <c r="Z18" s="96">
        <f t="shared" si="8"/>
        <v>9</v>
      </c>
      <c r="AA18" s="106"/>
      <c r="AB18" s="97">
        <f t="shared" si="0"/>
        <v>220</v>
      </c>
      <c r="AC18" s="97"/>
      <c r="AD18" s="106"/>
      <c r="AE18" s="110">
        <v>1</v>
      </c>
      <c r="AF18" s="111"/>
      <c r="AG18" s="97">
        <f t="shared" si="1"/>
        <v>221</v>
      </c>
      <c r="AH18" s="97"/>
      <c r="AI18" s="106"/>
      <c r="AJ18" s="92">
        <v>2</v>
      </c>
      <c r="AK18" s="93"/>
      <c r="AL18" s="92">
        <v>0</v>
      </c>
      <c r="AM18" s="95"/>
      <c r="AN18" s="96">
        <f t="shared" si="9"/>
        <v>2</v>
      </c>
      <c r="AO18" s="106"/>
      <c r="AP18" s="107">
        <f t="shared" si="2"/>
        <v>223</v>
      </c>
      <c r="AQ18" s="97"/>
      <c r="AR18" s="106"/>
      <c r="AS18" s="92">
        <v>41</v>
      </c>
      <c r="AT18" s="93"/>
      <c r="AU18" s="94">
        <v>0</v>
      </c>
      <c r="AV18" s="93"/>
      <c r="AW18" s="92">
        <v>0</v>
      </c>
      <c r="AX18" s="95"/>
      <c r="AY18" s="96">
        <f t="shared" si="3"/>
        <v>41</v>
      </c>
      <c r="AZ18" s="106"/>
      <c r="BA18" s="92">
        <v>1</v>
      </c>
      <c r="BB18" s="111"/>
      <c r="BC18" s="107">
        <f t="shared" si="4"/>
        <v>265</v>
      </c>
      <c r="BD18" s="108"/>
      <c r="BE18" s="109"/>
      <c r="BF18" s="9"/>
      <c r="BG18" s="92">
        <v>0</v>
      </c>
      <c r="BH18" s="93"/>
      <c r="BI18" s="92">
        <v>0</v>
      </c>
      <c r="BJ18" s="95"/>
      <c r="BK18" s="96">
        <f t="shared" si="5"/>
        <v>0</v>
      </c>
      <c r="BL18" s="106"/>
      <c r="BM18" s="6"/>
      <c r="BN18" s="92">
        <v>16</v>
      </c>
      <c r="BO18" s="95"/>
      <c r="BP18" s="91">
        <v>18</v>
      </c>
      <c r="BQ18" s="95"/>
      <c r="BR18" s="91">
        <v>63</v>
      </c>
      <c r="BS18" s="95"/>
      <c r="BT18" s="91">
        <v>27</v>
      </c>
      <c r="BU18" s="95"/>
      <c r="BV18" s="96">
        <f t="shared" si="10"/>
        <v>124</v>
      </c>
      <c r="BW18" s="106"/>
    </row>
    <row r="19" spans="1:75" ht="33.6" customHeight="1" thickBot="1" x14ac:dyDescent="0.2">
      <c r="A19" s="3"/>
      <c r="B19" s="112" t="s">
        <v>23</v>
      </c>
      <c r="C19" s="112"/>
      <c r="D19" s="113"/>
      <c r="E19" s="114">
        <v>226</v>
      </c>
      <c r="F19" s="115"/>
      <c r="G19" s="116"/>
      <c r="H19" s="117">
        <v>1</v>
      </c>
      <c r="I19" s="118"/>
      <c r="J19" s="96">
        <f t="shared" si="6"/>
        <v>227</v>
      </c>
      <c r="K19" s="97"/>
      <c r="L19" s="98"/>
      <c r="M19" s="114">
        <v>2</v>
      </c>
      <c r="N19" s="116"/>
      <c r="O19" s="117">
        <v>2</v>
      </c>
      <c r="P19" s="118"/>
      <c r="Q19" s="96">
        <f t="shared" si="7"/>
        <v>231</v>
      </c>
      <c r="R19" s="97"/>
      <c r="S19" s="98"/>
      <c r="T19" s="114">
        <v>9</v>
      </c>
      <c r="U19" s="116"/>
      <c r="V19" s="117">
        <v>0</v>
      </c>
      <c r="W19" s="116"/>
      <c r="X19" s="117">
        <v>0</v>
      </c>
      <c r="Y19" s="118"/>
      <c r="Z19" s="96">
        <f t="shared" si="8"/>
        <v>9</v>
      </c>
      <c r="AA19" s="106"/>
      <c r="AB19" s="97">
        <f t="shared" si="0"/>
        <v>240</v>
      </c>
      <c r="AC19" s="97"/>
      <c r="AD19" s="106"/>
      <c r="AE19" s="138">
        <v>0</v>
      </c>
      <c r="AF19" s="139"/>
      <c r="AG19" s="97">
        <f t="shared" si="1"/>
        <v>240</v>
      </c>
      <c r="AH19" s="97"/>
      <c r="AI19" s="106"/>
      <c r="AJ19" s="115">
        <v>1</v>
      </c>
      <c r="AK19" s="116"/>
      <c r="AL19" s="115">
        <v>0</v>
      </c>
      <c r="AM19" s="118"/>
      <c r="AN19" s="96">
        <f t="shared" si="9"/>
        <v>1</v>
      </c>
      <c r="AO19" s="106"/>
      <c r="AP19" s="107">
        <f t="shared" si="2"/>
        <v>241</v>
      </c>
      <c r="AQ19" s="97"/>
      <c r="AR19" s="106"/>
      <c r="AS19" s="115">
        <v>33</v>
      </c>
      <c r="AT19" s="116"/>
      <c r="AU19" s="137">
        <v>1</v>
      </c>
      <c r="AV19" s="136"/>
      <c r="AW19" s="134">
        <v>0</v>
      </c>
      <c r="AX19" s="120"/>
      <c r="AY19" s="121">
        <f t="shared" si="3"/>
        <v>34</v>
      </c>
      <c r="AZ19" s="122"/>
      <c r="BA19" s="134">
        <v>4</v>
      </c>
      <c r="BB19" s="135"/>
      <c r="BC19" s="107">
        <f t="shared" si="4"/>
        <v>279</v>
      </c>
      <c r="BD19" s="108"/>
      <c r="BE19" s="109"/>
      <c r="BF19" s="9"/>
      <c r="BG19" s="134">
        <v>0</v>
      </c>
      <c r="BH19" s="136"/>
      <c r="BI19" s="134">
        <v>0</v>
      </c>
      <c r="BJ19" s="120"/>
      <c r="BK19" s="121">
        <f t="shared" si="5"/>
        <v>0</v>
      </c>
      <c r="BL19" s="122"/>
      <c r="BM19" s="6"/>
      <c r="BN19" s="134">
        <v>22</v>
      </c>
      <c r="BO19" s="120"/>
      <c r="BP19" s="119">
        <v>15</v>
      </c>
      <c r="BQ19" s="120"/>
      <c r="BR19" s="119">
        <v>47</v>
      </c>
      <c r="BS19" s="120"/>
      <c r="BT19" s="119">
        <v>21</v>
      </c>
      <c r="BU19" s="120"/>
      <c r="BV19" s="121">
        <f t="shared" si="10"/>
        <v>105</v>
      </c>
      <c r="BW19" s="122"/>
    </row>
    <row r="20" spans="1:75" ht="40.5" customHeight="1" thickBot="1" x14ac:dyDescent="0.2">
      <c r="A20" s="1"/>
      <c r="B20" s="123" t="s">
        <v>9</v>
      </c>
      <c r="C20" s="124"/>
      <c r="D20" s="125"/>
      <c r="E20" s="126">
        <f>SUM(E8:G19)</f>
        <v>2537</v>
      </c>
      <c r="F20" s="127"/>
      <c r="G20" s="128"/>
      <c r="H20" s="129">
        <f>SUM(H8:I19)</f>
        <v>11</v>
      </c>
      <c r="I20" s="130"/>
      <c r="J20" s="131">
        <f>SUM(J8:L19)</f>
        <v>2548</v>
      </c>
      <c r="K20" s="132"/>
      <c r="L20" s="133"/>
      <c r="M20" s="126">
        <f>SUM(M8:N19)</f>
        <v>7</v>
      </c>
      <c r="N20" s="128"/>
      <c r="O20" s="127">
        <f>SUM(O8:P19)</f>
        <v>36</v>
      </c>
      <c r="P20" s="128"/>
      <c r="Q20" s="131">
        <f>SUM(Q8:S19)</f>
        <v>2591</v>
      </c>
      <c r="R20" s="132"/>
      <c r="S20" s="133"/>
      <c r="T20" s="126">
        <f>SUM(T8:U19)</f>
        <v>118</v>
      </c>
      <c r="U20" s="128"/>
      <c r="V20" s="129">
        <f>SUM(V8:W19)</f>
        <v>1</v>
      </c>
      <c r="W20" s="128"/>
      <c r="X20" s="129">
        <f>SUM(X8:Y19)</f>
        <v>2</v>
      </c>
      <c r="Y20" s="130"/>
      <c r="Z20" s="131">
        <f>SUM(Z8:AA19)</f>
        <v>121</v>
      </c>
      <c r="AA20" s="140"/>
      <c r="AB20" s="132">
        <f>SUM(AB8:AD19)</f>
        <v>2712</v>
      </c>
      <c r="AC20" s="132"/>
      <c r="AD20" s="140"/>
      <c r="AE20" s="154">
        <f>SUM(AE8:AF19)</f>
        <v>13</v>
      </c>
      <c r="AF20" s="158"/>
      <c r="AG20" s="149">
        <f>SUM(AG8:AI19)</f>
        <v>2725</v>
      </c>
      <c r="AH20" s="132"/>
      <c r="AI20" s="140"/>
      <c r="AJ20" s="127">
        <f>SUM(AJ8:AK19)</f>
        <v>17</v>
      </c>
      <c r="AK20" s="128"/>
      <c r="AL20" s="127">
        <f>SUM(AL8:AM19)</f>
        <v>7</v>
      </c>
      <c r="AM20" s="130"/>
      <c r="AN20" s="131">
        <f>SUM(AN8:AO19)</f>
        <v>24</v>
      </c>
      <c r="AO20" s="140"/>
      <c r="AP20" s="132">
        <f>SUM(AP8:AR19)</f>
        <v>2749</v>
      </c>
      <c r="AQ20" s="132"/>
      <c r="AR20" s="140"/>
      <c r="AS20" s="154">
        <f>SUM(AS8:AT19)</f>
        <v>259</v>
      </c>
      <c r="AT20" s="128"/>
      <c r="AU20" s="155">
        <f>SUM(AU8:AV19)</f>
        <v>12</v>
      </c>
      <c r="AV20" s="153"/>
      <c r="AW20" s="129">
        <f>SUM(AW8:AX19)</f>
        <v>0</v>
      </c>
      <c r="AX20" s="130"/>
      <c r="AY20" s="156">
        <f>SUM(AY8:AZ19)</f>
        <v>271</v>
      </c>
      <c r="AZ20" s="144"/>
      <c r="BA20" s="152">
        <f>SUM(BA8:BB19)</f>
        <v>22</v>
      </c>
      <c r="BB20" s="157"/>
      <c r="BC20" s="149">
        <f>SUM(BC8:BE19)</f>
        <v>3042</v>
      </c>
      <c r="BD20" s="150"/>
      <c r="BE20" s="151"/>
      <c r="BF20" s="9"/>
      <c r="BG20" s="152">
        <f>SUM(BG8:BH19)</f>
        <v>1</v>
      </c>
      <c r="BH20" s="153"/>
      <c r="BI20" s="152">
        <f>SUM(BI8:BJ19)</f>
        <v>0</v>
      </c>
      <c r="BJ20" s="142"/>
      <c r="BK20" s="143">
        <f>SUM(BK8:BL19)</f>
        <v>1</v>
      </c>
      <c r="BL20" s="144"/>
      <c r="BM20" s="6"/>
      <c r="BN20" s="152">
        <f>SUM(BN8:BO19)</f>
        <v>116</v>
      </c>
      <c r="BO20" s="142"/>
      <c r="BP20" s="141">
        <f>SUM(BP8:BQ19)</f>
        <v>135</v>
      </c>
      <c r="BQ20" s="142"/>
      <c r="BR20" s="141">
        <f>SUM(BR8:BS19)</f>
        <v>565</v>
      </c>
      <c r="BS20" s="142"/>
      <c r="BT20" s="141">
        <f>SUM(BT8:BU19)</f>
        <v>187</v>
      </c>
      <c r="BU20" s="142"/>
      <c r="BV20" s="143">
        <f>SUM(BV8:BW19)</f>
        <v>1003</v>
      </c>
      <c r="BW20" s="144"/>
    </row>
    <row r="21" spans="1:75" ht="9" customHeight="1" x14ac:dyDescent="0.15">
      <c r="A21" s="1"/>
      <c r="B21" s="10"/>
      <c r="AI21" s="11"/>
      <c r="AO21" s="10"/>
      <c r="AR21" s="11"/>
      <c r="AZ21" s="10"/>
      <c r="BB21" s="10"/>
      <c r="BC21" s="10"/>
      <c r="BE21" s="11"/>
      <c r="BM21" s="1"/>
    </row>
    <row r="22" spans="1:75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45" t="s">
        <v>39</v>
      </c>
      <c r="AE22" s="145"/>
      <c r="AF22" s="145"/>
      <c r="AG22" s="145"/>
      <c r="AH22" s="145"/>
      <c r="AI22" s="146"/>
      <c r="AJ22" s="4"/>
      <c r="AK22" s="4"/>
      <c r="AL22" s="145" t="s">
        <v>38</v>
      </c>
      <c r="AM22" s="147"/>
      <c r="AN22" s="147"/>
      <c r="AO22" s="147"/>
      <c r="AP22" s="147"/>
      <c r="AQ22" s="147"/>
      <c r="AR22" s="148"/>
      <c r="AS22" s="4"/>
      <c r="AT22" s="4"/>
      <c r="AU22" s="4"/>
      <c r="AV22" s="145" t="s">
        <v>40</v>
      </c>
      <c r="AW22" s="145"/>
      <c r="AX22" s="145"/>
      <c r="AY22" s="147"/>
      <c r="AZ22" s="147"/>
      <c r="BA22" s="147"/>
      <c r="BB22" s="147"/>
      <c r="BC22" s="147"/>
      <c r="BD22" s="147"/>
      <c r="BE22" s="148"/>
    </row>
    <row r="23" spans="1:75" ht="15" customHeight="1" x14ac:dyDescent="0.15">
      <c r="A23" s="1"/>
      <c r="AD23" s="12"/>
      <c r="AE23" s="12"/>
      <c r="AF23" s="12"/>
      <c r="AG23" s="12"/>
      <c r="AH23" s="12"/>
      <c r="AI23" s="12"/>
      <c r="AL23" s="12"/>
      <c r="AM23" s="12"/>
      <c r="AN23" s="12"/>
      <c r="AO23" s="12"/>
      <c r="AP23" s="12"/>
      <c r="AQ23" s="12"/>
      <c r="AR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:75" ht="14.2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E24" s="1"/>
    </row>
    <row r="25" spans="1:75" ht="13.5" customHeight="1" x14ac:dyDescent="0.15">
      <c r="A25" s="1"/>
      <c r="AR25" s="1"/>
      <c r="BE25" s="1"/>
    </row>
    <row r="26" spans="1:75" ht="9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75" ht="9" customHeight="1" x14ac:dyDescent="0.15">
      <c r="A27" s="1"/>
    </row>
    <row r="28" spans="1:75" ht="9" customHeight="1" x14ac:dyDescent="0.15"/>
    <row r="29" spans="1:75" ht="9" customHeight="1" x14ac:dyDescent="0.15"/>
    <row r="30" spans="1:75" ht="9" customHeight="1" x14ac:dyDescent="0.15"/>
    <row r="31" spans="1:75" ht="9" customHeight="1" x14ac:dyDescent="0.15"/>
    <row r="32" spans="1:75" ht="9" customHeight="1" x14ac:dyDescent="0.15"/>
    <row r="33" ht="9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462">
    <mergeCell ref="BT20:BU20"/>
    <mergeCell ref="BV20:BW20"/>
    <mergeCell ref="AD22:AI22"/>
    <mergeCell ref="AL22:AR22"/>
    <mergeCell ref="AV22:BE22"/>
    <mergeCell ref="BC20:BE20"/>
    <mergeCell ref="BG20:BH20"/>
    <mergeCell ref="BI20:BJ20"/>
    <mergeCell ref="BK20:BL20"/>
    <mergeCell ref="BN20:BO20"/>
    <mergeCell ref="BP20:BQ20"/>
    <mergeCell ref="AP20:AR20"/>
    <mergeCell ref="AS20:AT20"/>
    <mergeCell ref="AU20:AV20"/>
    <mergeCell ref="AW20:AX20"/>
    <mergeCell ref="AY20:AZ20"/>
    <mergeCell ref="BA20:BB20"/>
    <mergeCell ref="AB20:AD20"/>
    <mergeCell ref="AE20:AF20"/>
    <mergeCell ref="AG20:AI20"/>
    <mergeCell ref="AJ20:AK20"/>
    <mergeCell ref="AL20:AM20"/>
    <mergeCell ref="AN20:AO20"/>
    <mergeCell ref="O20:P20"/>
    <mergeCell ref="Q20:S20"/>
    <mergeCell ref="T20:U20"/>
    <mergeCell ref="V20:W20"/>
    <mergeCell ref="X20:Y20"/>
    <mergeCell ref="Z20:AA20"/>
    <mergeCell ref="BN19:BO19"/>
    <mergeCell ref="BP19:BQ19"/>
    <mergeCell ref="BR19:BS19"/>
    <mergeCell ref="AJ19:AK19"/>
    <mergeCell ref="BR20:BS20"/>
    <mergeCell ref="BT19:BU19"/>
    <mergeCell ref="BV19:BW19"/>
    <mergeCell ref="B20:D20"/>
    <mergeCell ref="E20:G20"/>
    <mergeCell ref="H20:I20"/>
    <mergeCell ref="J20:L20"/>
    <mergeCell ref="M20:N20"/>
    <mergeCell ref="AY19:AZ19"/>
    <mergeCell ref="BA19:BB19"/>
    <mergeCell ref="BC19:BE19"/>
    <mergeCell ref="BG19:BH19"/>
    <mergeCell ref="BI19:BJ19"/>
    <mergeCell ref="BK19:BL19"/>
    <mergeCell ref="AL19:AM19"/>
    <mergeCell ref="AN19:AO19"/>
    <mergeCell ref="AP19:AR19"/>
    <mergeCell ref="AS19:AT19"/>
    <mergeCell ref="AU19:AV19"/>
    <mergeCell ref="AW19:AX19"/>
    <mergeCell ref="X19:Y19"/>
    <mergeCell ref="Z19:AA19"/>
    <mergeCell ref="AB19:AD19"/>
    <mergeCell ref="AE19:AF19"/>
    <mergeCell ref="AG19:AI19"/>
    <mergeCell ref="BV18:BW18"/>
    <mergeCell ref="B19:D19"/>
    <mergeCell ref="E19:G19"/>
    <mergeCell ref="H19:I19"/>
    <mergeCell ref="J19:L19"/>
    <mergeCell ref="M19:N19"/>
    <mergeCell ref="O19:P19"/>
    <mergeCell ref="Q19:S19"/>
    <mergeCell ref="T19:U19"/>
    <mergeCell ref="V19:W19"/>
    <mergeCell ref="BI18:BJ18"/>
    <mergeCell ref="BK18:BL18"/>
    <mergeCell ref="BN18:BO18"/>
    <mergeCell ref="BP18:BQ18"/>
    <mergeCell ref="BR18:BS18"/>
    <mergeCell ref="BT18:BU18"/>
    <mergeCell ref="AU18:AV18"/>
    <mergeCell ref="AW18:AX18"/>
    <mergeCell ref="AY18:AZ18"/>
    <mergeCell ref="BA18:BB18"/>
    <mergeCell ref="BC18:BE18"/>
    <mergeCell ref="BG18:BH18"/>
    <mergeCell ref="AG18:AI18"/>
    <mergeCell ref="AJ18:AK18"/>
    <mergeCell ref="AL18:AM18"/>
    <mergeCell ref="AN18:AO18"/>
    <mergeCell ref="AP18:AR18"/>
    <mergeCell ref="AS18:AT18"/>
    <mergeCell ref="T18:U18"/>
    <mergeCell ref="V18:W18"/>
    <mergeCell ref="X18:Y18"/>
    <mergeCell ref="Z18:AA18"/>
    <mergeCell ref="AB18:AD18"/>
    <mergeCell ref="AE18:AF18"/>
    <mergeCell ref="BR17:BS17"/>
    <mergeCell ref="BT17:BU17"/>
    <mergeCell ref="BV17:BW17"/>
    <mergeCell ref="B18:D18"/>
    <mergeCell ref="E18:G18"/>
    <mergeCell ref="H18:I18"/>
    <mergeCell ref="J18:L18"/>
    <mergeCell ref="M18:N18"/>
    <mergeCell ref="O18:P18"/>
    <mergeCell ref="Q18:S18"/>
    <mergeCell ref="BC17:BE17"/>
    <mergeCell ref="BG17:BH17"/>
    <mergeCell ref="BI17:BJ17"/>
    <mergeCell ref="BK17:BL17"/>
    <mergeCell ref="BN17:BO17"/>
    <mergeCell ref="BP17:BQ17"/>
    <mergeCell ref="AP17:AR17"/>
    <mergeCell ref="AS17:AT17"/>
    <mergeCell ref="AU17:AV17"/>
    <mergeCell ref="AW17:AX17"/>
    <mergeCell ref="AY17:AZ17"/>
    <mergeCell ref="BA17:BB17"/>
    <mergeCell ref="AB17:AD17"/>
    <mergeCell ref="AE17:AF17"/>
    <mergeCell ref="AG17:AI17"/>
    <mergeCell ref="AJ17:AK17"/>
    <mergeCell ref="AL17:AM17"/>
    <mergeCell ref="AN17:AO17"/>
    <mergeCell ref="O17:P17"/>
    <mergeCell ref="Q17:S17"/>
    <mergeCell ref="T17:U17"/>
    <mergeCell ref="V17:W17"/>
    <mergeCell ref="X17:Y17"/>
    <mergeCell ref="Z17:AA17"/>
    <mergeCell ref="BN16:BO16"/>
    <mergeCell ref="BP16:BQ16"/>
    <mergeCell ref="BR16:BS16"/>
    <mergeCell ref="BT16:BU16"/>
    <mergeCell ref="BV16:BW16"/>
    <mergeCell ref="B17:D17"/>
    <mergeCell ref="E17:G17"/>
    <mergeCell ref="H17:I17"/>
    <mergeCell ref="J17:L17"/>
    <mergeCell ref="M17:N17"/>
    <mergeCell ref="AY16:AZ16"/>
    <mergeCell ref="BA16:BB16"/>
    <mergeCell ref="BC16:BE16"/>
    <mergeCell ref="BG16:BH16"/>
    <mergeCell ref="BI16:BJ16"/>
    <mergeCell ref="BK16:BL16"/>
    <mergeCell ref="AL16:AM16"/>
    <mergeCell ref="AN16:AO16"/>
    <mergeCell ref="AP16:AR16"/>
    <mergeCell ref="AS16:AT16"/>
    <mergeCell ref="AU16:AV16"/>
    <mergeCell ref="AW16:AX16"/>
    <mergeCell ref="X16:Y16"/>
    <mergeCell ref="Z16:AA16"/>
    <mergeCell ref="AB16:AD16"/>
    <mergeCell ref="AE16:AF16"/>
    <mergeCell ref="AG16:AI16"/>
    <mergeCell ref="AJ16:AK16"/>
    <mergeCell ref="BV15:BW15"/>
    <mergeCell ref="B16:D16"/>
    <mergeCell ref="E16:G16"/>
    <mergeCell ref="H16:I16"/>
    <mergeCell ref="J16:L16"/>
    <mergeCell ref="M16:N16"/>
    <mergeCell ref="O16:P16"/>
    <mergeCell ref="Q16:S16"/>
    <mergeCell ref="T16:U16"/>
    <mergeCell ref="V16:W16"/>
    <mergeCell ref="BI15:BJ15"/>
    <mergeCell ref="BK15:BL15"/>
    <mergeCell ref="BN15:BO15"/>
    <mergeCell ref="BP15:BQ15"/>
    <mergeCell ref="BR15:BS15"/>
    <mergeCell ref="BT15:BU15"/>
    <mergeCell ref="AU15:AV15"/>
    <mergeCell ref="AW15:AX15"/>
    <mergeCell ref="AY15:AZ15"/>
    <mergeCell ref="BA15:BB15"/>
    <mergeCell ref="BC15:BE15"/>
    <mergeCell ref="BG15:BH15"/>
    <mergeCell ref="AG15:AI15"/>
    <mergeCell ref="AJ15:AK15"/>
    <mergeCell ref="AL15:AM15"/>
    <mergeCell ref="AN15:AO15"/>
    <mergeCell ref="AP15:AR15"/>
    <mergeCell ref="AS15:AT15"/>
    <mergeCell ref="T15:U15"/>
    <mergeCell ref="V15:W15"/>
    <mergeCell ref="X15:Y15"/>
    <mergeCell ref="Z15:AA15"/>
    <mergeCell ref="AB15:AD15"/>
    <mergeCell ref="AE15:AF15"/>
    <mergeCell ref="BR14:BS14"/>
    <mergeCell ref="BT14:BU14"/>
    <mergeCell ref="BV14:BW14"/>
    <mergeCell ref="B15:D15"/>
    <mergeCell ref="E15:G15"/>
    <mergeCell ref="H15:I15"/>
    <mergeCell ref="J15:L15"/>
    <mergeCell ref="M15:N15"/>
    <mergeCell ref="O15:P15"/>
    <mergeCell ref="Q15:S15"/>
    <mergeCell ref="BC14:BE14"/>
    <mergeCell ref="BG14:BH14"/>
    <mergeCell ref="BI14:BJ14"/>
    <mergeCell ref="BK14:BL14"/>
    <mergeCell ref="BN14:BO14"/>
    <mergeCell ref="BP14:BQ14"/>
    <mergeCell ref="AP14:AR14"/>
    <mergeCell ref="AS14:AT14"/>
    <mergeCell ref="AU14:AV14"/>
    <mergeCell ref="AW14:AX14"/>
    <mergeCell ref="AY14:AZ14"/>
    <mergeCell ref="BA14:BB14"/>
    <mergeCell ref="AB14:AD14"/>
    <mergeCell ref="AE14:AF14"/>
    <mergeCell ref="AG14:AI14"/>
    <mergeCell ref="AJ14:AK14"/>
    <mergeCell ref="AL14:AM14"/>
    <mergeCell ref="AN14:AO14"/>
    <mergeCell ref="O14:P14"/>
    <mergeCell ref="Q14:S14"/>
    <mergeCell ref="T14:U14"/>
    <mergeCell ref="V14:W14"/>
    <mergeCell ref="X14:Y14"/>
    <mergeCell ref="Z14:AA14"/>
    <mergeCell ref="BN13:BO13"/>
    <mergeCell ref="BP13:BQ13"/>
    <mergeCell ref="BR13:BS13"/>
    <mergeCell ref="BT13:BU13"/>
    <mergeCell ref="BV13:BW13"/>
    <mergeCell ref="B14:D14"/>
    <mergeCell ref="E14:G14"/>
    <mergeCell ref="H14:I14"/>
    <mergeCell ref="J14:L14"/>
    <mergeCell ref="M14:N14"/>
    <mergeCell ref="AY13:AZ13"/>
    <mergeCell ref="BA13:BB13"/>
    <mergeCell ref="BC13:BE13"/>
    <mergeCell ref="BG13:BH13"/>
    <mergeCell ref="BI13:BJ13"/>
    <mergeCell ref="BK13:BL13"/>
    <mergeCell ref="AL13:AM13"/>
    <mergeCell ref="AN13:AO13"/>
    <mergeCell ref="AP13:AR13"/>
    <mergeCell ref="AS13:AT13"/>
    <mergeCell ref="AU13:AV13"/>
    <mergeCell ref="AW13:AX13"/>
    <mergeCell ref="X13:Y13"/>
    <mergeCell ref="Z13:AA13"/>
    <mergeCell ref="AB13:AD13"/>
    <mergeCell ref="AE13:AF13"/>
    <mergeCell ref="AG13:AI13"/>
    <mergeCell ref="AJ13:AK13"/>
    <mergeCell ref="BV12:BW12"/>
    <mergeCell ref="B13:D13"/>
    <mergeCell ref="E13:G13"/>
    <mergeCell ref="H13:I13"/>
    <mergeCell ref="J13:L13"/>
    <mergeCell ref="M13:N13"/>
    <mergeCell ref="O13:P13"/>
    <mergeCell ref="Q13:S13"/>
    <mergeCell ref="T13:U13"/>
    <mergeCell ref="V13:W13"/>
    <mergeCell ref="BI12:BJ12"/>
    <mergeCell ref="BK12:BL12"/>
    <mergeCell ref="BN12:BO12"/>
    <mergeCell ref="BP12:BQ12"/>
    <mergeCell ref="BR12:BS12"/>
    <mergeCell ref="BT12:BU12"/>
    <mergeCell ref="AU12:AV12"/>
    <mergeCell ref="AW12:AX12"/>
    <mergeCell ref="AY12:AZ12"/>
    <mergeCell ref="BA12:BB12"/>
    <mergeCell ref="AG12:AI12"/>
    <mergeCell ref="AJ12:AK12"/>
    <mergeCell ref="AL12:AM12"/>
    <mergeCell ref="AN12:AO12"/>
    <mergeCell ref="AP12:AR12"/>
    <mergeCell ref="AS12:AT12"/>
    <mergeCell ref="T12:U12"/>
    <mergeCell ref="V12:W12"/>
    <mergeCell ref="X12:Y12"/>
    <mergeCell ref="Z12:AA12"/>
    <mergeCell ref="AB12:AD12"/>
    <mergeCell ref="AE12:AF12"/>
    <mergeCell ref="BV11:BW11"/>
    <mergeCell ref="B12:D12"/>
    <mergeCell ref="E12:G12"/>
    <mergeCell ref="H12:I12"/>
    <mergeCell ref="J12:L12"/>
    <mergeCell ref="M12:N12"/>
    <mergeCell ref="O12:P12"/>
    <mergeCell ref="Q12:S12"/>
    <mergeCell ref="BC11:BE11"/>
    <mergeCell ref="BG11:BH11"/>
    <mergeCell ref="BI11:BJ11"/>
    <mergeCell ref="BK11:BL11"/>
    <mergeCell ref="BN11:BO11"/>
    <mergeCell ref="BP11:BQ11"/>
    <mergeCell ref="AP11:AR11"/>
    <mergeCell ref="AS11:AT11"/>
    <mergeCell ref="AU11:AV11"/>
    <mergeCell ref="AW11:AX11"/>
    <mergeCell ref="AY11:AZ11"/>
    <mergeCell ref="BA11:BB11"/>
    <mergeCell ref="AB11:AD11"/>
    <mergeCell ref="AE11:AF11"/>
    <mergeCell ref="BC12:BE12"/>
    <mergeCell ref="BG12:BH12"/>
    <mergeCell ref="AN11:AO11"/>
    <mergeCell ref="O11:P11"/>
    <mergeCell ref="Q11:S11"/>
    <mergeCell ref="T11:U11"/>
    <mergeCell ref="V11:W11"/>
    <mergeCell ref="X11:Y11"/>
    <mergeCell ref="Z11:AA11"/>
    <mergeCell ref="BR11:BS11"/>
    <mergeCell ref="BT11:BU11"/>
    <mergeCell ref="BT10:BU10"/>
    <mergeCell ref="BV10:BW10"/>
    <mergeCell ref="B11:D11"/>
    <mergeCell ref="E11:G11"/>
    <mergeCell ref="H11:I11"/>
    <mergeCell ref="J11:L11"/>
    <mergeCell ref="M11:N11"/>
    <mergeCell ref="AY10:AZ10"/>
    <mergeCell ref="BA10:BB10"/>
    <mergeCell ref="BC10:BE10"/>
    <mergeCell ref="BG10:BH10"/>
    <mergeCell ref="BI10:BJ10"/>
    <mergeCell ref="BK10:BL10"/>
    <mergeCell ref="AL10:AM10"/>
    <mergeCell ref="AN10:AO10"/>
    <mergeCell ref="AP10:AR10"/>
    <mergeCell ref="AS10:AT10"/>
    <mergeCell ref="AU10:AV10"/>
    <mergeCell ref="AW10:AX10"/>
    <mergeCell ref="X10:Y10"/>
    <mergeCell ref="Z10:AA10"/>
    <mergeCell ref="AG11:AI11"/>
    <mergeCell ref="AJ11:AK11"/>
    <mergeCell ref="AL11:AM11"/>
    <mergeCell ref="AJ10:AK10"/>
    <mergeCell ref="BV9:BW9"/>
    <mergeCell ref="B10:D10"/>
    <mergeCell ref="E10:G10"/>
    <mergeCell ref="H10:I10"/>
    <mergeCell ref="J10:L10"/>
    <mergeCell ref="M10:N10"/>
    <mergeCell ref="O10:P10"/>
    <mergeCell ref="Q10:S10"/>
    <mergeCell ref="T10:U10"/>
    <mergeCell ref="V10:W10"/>
    <mergeCell ref="BI9:BJ9"/>
    <mergeCell ref="BK9:BL9"/>
    <mergeCell ref="BN9:BO9"/>
    <mergeCell ref="BP9:BQ9"/>
    <mergeCell ref="BR9:BS9"/>
    <mergeCell ref="BT9:BU9"/>
    <mergeCell ref="AU9:AV9"/>
    <mergeCell ref="AW9:AX9"/>
    <mergeCell ref="AY9:AZ9"/>
    <mergeCell ref="BA9:BB9"/>
    <mergeCell ref="BN10:BO10"/>
    <mergeCell ref="BP10:BQ10"/>
    <mergeCell ref="BR10:BS10"/>
    <mergeCell ref="T9:U9"/>
    <mergeCell ref="V9:W9"/>
    <mergeCell ref="X9:Y9"/>
    <mergeCell ref="Z9:AA9"/>
    <mergeCell ref="AB9:AD9"/>
    <mergeCell ref="AE9:AF9"/>
    <mergeCell ref="AB10:AD10"/>
    <mergeCell ref="AE10:AF10"/>
    <mergeCell ref="AG10:AI10"/>
    <mergeCell ref="BA8:BB8"/>
    <mergeCell ref="AB8:AD8"/>
    <mergeCell ref="AE8:AF8"/>
    <mergeCell ref="BC9:BE9"/>
    <mergeCell ref="BG9:BH9"/>
    <mergeCell ref="AG9:AI9"/>
    <mergeCell ref="AJ9:AK9"/>
    <mergeCell ref="AL9:AM9"/>
    <mergeCell ref="AN9:AO9"/>
    <mergeCell ref="AP9:AR9"/>
    <mergeCell ref="AS9:AT9"/>
    <mergeCell ref="V8:W8"/>
    <mergeCell ref="X8:Y8"/>
    <mergeCell ref="Z8:AA8"/>
    <mergeCell ref="BR8:BS8"/>
    <mergeCell ref="BT8:BU8"/>
    <mergeCell ref="BV8:BW8"/>
    <mergeCell ref="B9:D9"/>
    <mergeCell ref="E9:G9"/>
    <mergeCell ref="H9:I9"/>
    <mergeCell ref="J9:L9"/>
    <mergeCell ref="M9:N9"/>
    <mergeCell ref="O9:P9"/>
    <mergeCell ref="Q9:S9"/>
    <mergeCell ref="BC8:BE8"/>
    <mergeCell ref="BG8:BH8"/>
    <mergeCell ref="BI8:BJ8"/>
    <mergeCell ref="BK8:BL8"/>
    <mergeCell ref="BN8:BO8"/>
    <mergeCell ref="BP8:BQ8"/>
    <mergeCell ref="AP8:AR8"/>
    <mergeCell ref="AS8:AT8"/>
    <mergeCell ref="AU8:AV8"/>
    <mergeCell ref="AW8:AX8"/>
    <mergeCell ref="AY8:AZ8"/>
    <mergeCell ref="B8:D8"/>
    <mergeCell ref="E8:G8"/>
    <mergeCell ref="H8:I8"/>
    <mergeCell ref="J8:L8"/>
    <mergeCell ref="M8:N8"/>
    <mergeCell ref="AY6:AZ7"/>
    <mergeCell ref="BA6:BB7"/>
    <mergeCell ref="BG6:BH7"/>
    <mergeCell ref="BI6:BJ7"/>
    <mergeCell ref="AJ6:AK7"/>
    <mergeCell ref="AL6:AM7"/>
    <mergeCell ref="AN6:AO7"/>
    <mergeCell ref="AS6:AT7"/>
    <mergeCell ref="AU6:AV7"/>
    <mergeCell ref="AW6:AX7"/>
    <mergeCell ref="Q6:S7"/>
    <mergeCell ref="T6:U7"/>
    <mergeCell ref="AG8:AI8"/>
    <mergeCell ref="AJ8:AK8"/>
    <mergeCell ref="AL8:AM8"/>
    <mergeCell ref="AN8:AO8"/>
    <mergeCell ref="O8:P8"/>
    <mergeCell ref="Q8:S8"/>
    <mergeCell ref="T8:U8"/>
    <mergeCell ref="BA5:BB5"/>
    <mergeCell ref="BC5:BE7"/>
    <mergeCell ref="BG5:BL5"/>
    <mergeCell ref="BN5:BW5"/>
    <mergeCell ref="B6:D7"/>
    <mergeCell ref="E6:G7"/>
    <mergeCell ref="H6:I7"/>
    <mergeCell ref="J6:L6"/>
    <mergeCell ref="M6:N7"/>
    <mergeCell ref="O6:P7"/>
    <mergeCell ref="BP6:BQ7"/>
    <mergeCell ref="BR6:BS7"/>
    <mergeCell ref="BT6:BU7"/>
    <mergeCell ref="BV6:BW7"/>
    <mergeCell ref="J7:L7"/>
    <mergeCell ref="BK6:BL7"/>
    <mergeCell ref="BN6:BO7"/>
    <mergeCell ref="F2:AY3"/>
    <mergeCell ref="B5:D5"/>
    <mergeCell ref="E5:S5"/>
    <mergeCell ref="T5:AA5"/>
    <mergeCell ref="AB5:AD7"/>
    <mergeCell ref="AE5:AF5"/>
    <mergeCell ref="AG5:AI7"/>
    <mergeCell ref="AJ5:AO5"/>
    <mergeCell ref="AP5:AR7"/>
    <mergeCell ref="AS5:AZ5"/>
    <mergeCell ref="V6:W7"/>
    <mergeCell ref="X6:Y7"/>
    <mergeCell ref="Z6:AA7"/>
    <mergeCell ref="AE6:AF7"/>
  </mergeCells>
  <phoneticPr fontId="8"/>
  <pageMargins left="0.11811023622047245" right="0" top="0.74803149606299213" bottom="0.15748031496062992" header="0.11811023622047245" footer="0.11811023622047245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S40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Z3" sqref="AZ3"/>
    </sheetView>
  </sheetViews>
  <sheetFormatPr defaultRowHeight="13.5" x14ac:dyDescent="0.15"/>
  <cols>
    <col min="1" max="1" width="5.625" customWidth="1"/>
    <col min="2" max="2" width="2" customWidth="1"/>
    <col min="3" max="4" width="2.25" customWidth="1"/>
    <col min="5" max="5" width="1.625" customWidth="1"/>
    <col min="6" max="9" width="2.25" customWidth="1"/>
    <col min="10" max="10" width="1.625" customWidth="1"/>
    <col min="11" max="16" width="2.25" customWidth="1"/>
    <col min="17" max="17" width="1.625" customWidth="1"/>
    <col min="18" max="27" width="2.25" customWidth="1"/>
    <col min="28" max="28" width="1.75" customWidth="1"/>
    <col min="29" max="30" width="2.25" customWidth="1"/>
    <col min="31" max="32" width="2.75" customWidth="1"/>
    <col min="33" max="33" width="1.625" customWidth="1"/>
    <col min="34" max="41" width="2.25" customWidth="1"/>
    <col min="42" max="42" width="1.625" customWidth="1"/>
    <col min="43" max="54" width="2.25" customWidth="1"/>
    <col min="55" max="55" width="1.625" customWidth="1"/>
    <col min="56" max="57" width="2.25" customWidth="1"/>
    <col min="58" max="58" width="1.625" customWidth="1"/>
    <col min="59" max="64" width="2.25" customWidth="1"/>
    <col min="65" max="65" width="1.625" customWidth="1"/>
    <col min="66" max="66" width="2.25" customWidth="1"/>
    <col min="67" max="67" width="2.875" customWidth="1"/>
    <col min="68" max="68" width="2.25" customWidth="1"/>
    <col min="69" max="69" width="2.875" customWidth="1"/>
    <col min="70" max="70" width="2.25" customWidth="1"/>
    <col min="71" max="71" width="2.875" customWidth="1"/>
    <col min="72" max="72" width="2.25" customWidth="1"/>
    <col min="73" max="73" width="2.875" customWidth="1"/>
    <col min="74" max="74" width="2.25" customWidth="1"/>
    <col min="75" max="75" width="4.875" customWidth="1"/>
    <col min="76" max="78" width="2.25" customWidth="1"/>
    <col min="79" max="90" width="5.625" customWidth="1"/>
  </cols>
  <sheetData>
    <row r="2" spans="1:97" x14ac:dyDescent="0.15">
      <c r="F2" s="14" t="s">
        <v>42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97" x14ac:dyDescent="0.15"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97" ht="14.25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1"/>
      <c r="BG4" s="2"/>
      <c r="BH4" s="2"/>
      <c r="BI4" s="2"/>
      <c r="BJ4" s="2"/>
      <c r="BK4" s="2"/>
      <c r="BL4" s="2"/>
      <c r="BM4" s="1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97" ht="27.95" customHeight="1" x14ac:dyDescent="0.15">
      <c r="A5" s="3"/>
      <c r="B5" s="15" t="s">
        <v>35</v>
      </c>
      <c r="C5" s="16"/>
      <c r="D5" s="17"/>
      <c r="E5" s="18" t="s">
        <v>26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  <c r="R5" s="20"/>
      <c r="S5" s="21"/>
      <c r="T5" s="18" t="s">
        <v>27</v>
      </c>
      <c r="U5" s="19"/>
      <c r="V5" s="19"/>
      <c r="W5" s="19"/>
      <c r="X5" s="19"/>
      <c r="Y5" s="19"/>
      <c r="Z5" s="20"/>
      <c r="AA5" s="22"/>
      <c r="AB5" s="23" t="s">
        <v>3</v>
      </c>
      <c r="AC5" s="23"/>
      <c r="AD5" s="24"/>
      <c r="AE5" s="29" t="s">
        <v>14</v>
      </c>
      <c r="AF5" s="30"/>
      <c r="AG5" s="23" t="s">
        <v>25</v>
      </c>
      <c r="AH5" s="23"/>
      <c r="AI5" s="24"/>
      <c r="AJ5" s="31" t="s">
        <v>6</v>
      </c>
      <c r="AK5" s="32"/>
      <c r="AL5" s="32"/>
      <c r="AM5" s="32"/>
      <c r="AN5" s="33"/>
      <c r="AO5" s="34"/>
      <c r="AP5" s="35" t="s">
        <v>9</v>
      </c>
      <c r="AQ5" s="23"/>
      <c r="AR5" s="24"/>
      <c r="AS5" s="31" t="s">
        <v>7</v>
      </c>
      <c r="AT5" s="32"/>
      <c r="AU5" s="32"/>
      <c r="AV5" s="32"/>
      <c r="AW5" s="32"/>
      <c r="AX5" s="32"/>
      <c r="AY5" s="33"/>
      <c r="AZ5" s="34"/>
      <c r="BA5" s="29" t="s">
        <v>28</v>
      </c>
      <c r="BB5" s="30"/>
      <c r="BC5" s="54" t="s">
        <v>36</v>
      </c>
      <c r="BD5" s="55"/>
      <c r="BE5" s="56"/>
      <c r="BF5" s="8"/>
      <c r="BG5" s="31" t="s">
        <v>37</v>
      </c>
      <c r="BH5" s="32"/>
      <c r="BI5" s="32"/>
      <c r="BJ5" s="32"/>
      <c r="BK5" s="33"/>
      <c r="BL5" s="34"/>
      <c r="BM5" s="5"/>
      <c r="BN5" s="31" t="s">
        <v>30</v>
      </c>
      <c r="BO5" s="32"/>
      <c r="BP5" s="32"/>
      <c r="BQ5" s="32"/>
      <c r="BR5" s="32"/>
      <c r="BS5" s="32"/>
      <c r="BT5" s="32"/>
      <c r="BU5" s="32"/>
      <c r="BV5" s="33"/>
      <c r="BW5" s="34"/>
      <c r="BX5" s="1"/>
      <c r="BY5" s="1"/>
      <c r="CA5" s="159" t="s">
        <v>43</v>
      </c>
      <c r="CB5" s="159"/>
      <c r="CC5" s="159" t="s">
        <v>44</v>
      </c>
      <c r="CD5" s="159"/>
      <c r="CE5" s="159" t="s">
        <v>45</v>
      </c>
      <c r="CF5" s="159"/>
      <c r="CG5" s="159" t="s">
        <v>46</v>
      </c>
      <c r="CH5" s="159"/>
      <c r="CI5" s="160" t="s">
        <v>47</v>
      </c>
      <c r="CJ5" s="161"/>
      <c r="CK5" s="162"/>
    </row>
    <row r="6" spans="1:97" ht="13.5" customHeight="1" x14ac:dyDescent="0.15">
      <c r="A6" s="3"/>
      <c r="B6" s="63" t="s">
        <v>34</v>
      </c>
      <c r="C6" s="64"/>
      <c r="D6" s="65"/>
      <c r="E6" s="68" t="s">
        <v>0</v>
      </c>
      <c r="F6" s="69"/>
      <c r="G6" s="39"/>
      <c r="H6" s="42" t="s">
        <v>2</v>
      </c>
      <c r="I6" s="69"/>
      <c r="J6" s="71" t="s">
        <v>0</v>
      </c>
      <c r="K6" s="72"/>
      <c r="L6" s="73"/>
      <c r="M6" s="68" t="s">
        <v>24</v>
      </c>
      <c r="N6" s="39"/>
      <c r="O6" s="42" t="s">
        <v>1</v>
      </c>
      <c r="P6" s="43"/>
      <c r="Q6" s="46" t="s">
        <v>3</v>
      </c>
      <c r="R6" s="102"/>
      <c r="S6" s="103"/>
      <c r="T6" s="68" t="s">
        <v>0</v>
      </c>
      <c r="U6" s="39"/>
      <c r="V6" s="38" t="s">
        <v>24</v>
      </c>
      <c r="W6" s="39"/>
      <c r="X6" s="42" t="s">
        <v>1</v>
      </c>
      <c r="Y6" s="43"/>
      <c r="Z6" s="46" t="s">
        <v>3</v>
      </c>
      <c r="AA6" s="47"/>
      <c r="AB6" s="25"/>
      <c r="AC6" s="25"/>
      <c r="AD6" s="26"/>
      <c r="AE6" s="50" t="s">
        <v>13</v>
      </c>
      <c r="AF6" s="51"/>
      <c r="AG6" s="25"/>
      <c r="AH6" s="25"/>
      <c r="AI6" s="26"/>
      <c r="AJ6" s="42" t="s">
        <v>4</v>
      </c>
      <c r="AK6" s="39"/>
      <c r="AL6" s="42" t="s">
        <v>5</v>
      </c>
      <c r="AM6" s="43"/>
      <c r="AN6" s="46" t="s">
        <v>3</v>
      </c>
      <c r="AO6" s="85"/>
      <c r="AP6" s="36"/>
      <c r="AQ6" s="25"/>
      <c r="AR6" s="26"/>
      <c r="AS6" s="42" t="s">
        <v>4</v>
      </c>
      <c r="AT6" s="39"/>
      <c r="AU6" s="38" t="s">
        <v>5</v>
      </c>
      <c r="AV6" s="39"/>
      <c r="AW6" s="42" t="s">
        <v>2</v>
      </c>
      <c r="AX6" s="99"/>
      <c r="AY6" s="46" t="s">
        <v>3</v>
      </c>
      <c r="AZ6" s="85"/>
      <c r="BA6" s="50" t="s">
        <v>29</v>
      </c>
      <c r="BB6" s="51"/>
      <c r="BC6" s="57"/>
      <c r="BD6" s="58"/>
      <c r="BE6" s="59"/>
      <c r="BF6" s="7"/>
      <c r="BG6" s="42" t="s">
        <v>4</v>
      </c>
      <c r="BH6" s="39"/>
      <c r="BI6" s="42" t="s">
        <v>5</v>
      </c>
      <c r="BJ6" s="43"/>
      <c r="BK6" s="46" t="s">
        <v>3</v>
      </c>
      <c r="BL6" s="85"/>
      <c r="BM6" s="5"/>
      <c r="BN6" s="42" t="s">
        <v>31</v>
      </c>
      <c r="BO6" s="74"/>
      <c r="BP6" s="68" t="s">
        <v>32</v>
      </c>
      <c r="BQ6" s="74"/>
      <c r="BR6" s="68" t="s">
        <v>33</v>
      </c>
      <c r="BS6" s="74"/>
      <c r="BT6" s="77" t="s">
        <v>8</v>
      </c>
      <c r="BU6" s="78"/>
      <c r="BV6" s="81" t="s">
        <v>3</v>
      </c>
      <c r="BW6" s="47"/>
      <c r="CA6" s="160" t="s">
        <v>48</v>
      </c>
      <c r="CB6" s="163" t="s">
        <v>49</v>
      </c>
      <c r="CC6" s="164" t="s">
        <v>48</v>
      </c>
      <c r="CD6" s="162" t="s">
        <v>49</v>
      </c>
      <c r="CE6" s="160" t="s">
        <v>48</v>
      </c>
      <c r="CF6" s="163" t="s">
        <v>49</v>
      </c>
      <c r="CG6" s="164" t="s">
        <v>48</v>
      </c>
      <c r="CH6" s="162" t="s">
        <v>49</v>
      </c>
      <c r="CI6" s="164" t="s">
        <v>48</v>
      </c>
      <c r="CJ6" s="162" t="s">
        <v>49</v>
      </c>
      <c r="CK6" s="165" t="s">
        <v>47</v>
      </c>
    </row>
    <row r="7" spans="1:97" ht="13.5" customHeight="1" x14ac:dyDescent="0.15">
      <c r="A7" s="3"/>
      <c r="B7" s="66"/>
      <c r="C7" s="66"/>
      <c r="D7" s="67"/>
      <c r="E7" s="70"/>
      <c r="F7" s="44"/>
      <c r="G7" s="41"/>
      <c r="H7" s="44"/>
      <c r="I7" s="44"/>
      <c r="J7" s="82" t="s">
        <v>9</v>
      </c>
      <c r="K7" s="83"/>
      <c r="L7" s="84"/>
      <c r="M7" s="70"/>
      <c r="N7" s="41"/>
      <c r="O7" s="44"/>
      <c r="P7" s="45"/>
      <c r="Q7" s="48"/>
      <c r="R7" s="104"/>
      <c r="S7" s="105"/>
      <c r="T7" s="70"/>
      <c r="U7" s="41"/>
      <c r="V7" s="40"/>
      <c r="W7" s="41"/>
      <c r="X7" s="44"/>
      <c r="Y7" s="45"/>
      <c r="Z7" s="48"/>
      <c r="AA7" s="49"/>
      <c r="AB7" s="27"/>
      <c r="AC7" s="27"/>
      <c r="AD7" s="28"/>
      <c r="AE7" s="52"/>
      <c r="AF7" s="53"/>
      <c r="AG7" s="27"/>
      <c r="AH7" s="27"/>
      <c r="AI7" s="28"/>
      <c r="AJ7" s="44"/>
      <c r="AK7" s="41"/>
      <c r="AL7" s="44"/>
      <c r="AM7" s="45"/>
      <c r="AN7" s="86"/>
      <c r="AO7" s="87"/>
      <c r="AP7" s="37"/>
      <c r="AQ7" s="27"/>
      <c r="AR7" s="28"/>
      <c r="AS7" s="44"/>
      <c r="AT7" s="41"/>
      <c r="AU7" s="40"/>
      <c r="AV7" s="41"/>
      <c r="AW7" s="100"/>
      <c r="AX7" s="101"/>
      <c r="AY7" s="86"/>
      <c r="AZ7" s="87"/>
      <c r="BA7" s="52"/>
      <c r="BB7" s="53"/>
      <c r="BC7" s="60"/>
      <c r="BD7" s="61"/>
      <c r="BE7" s="62"/>
      <c r="BF7" s="7"/>
      <c r="BG7" s="44"/>
      <c r="BH7" s="41"/>
      <c r="BI7" s="44"/>
      <c r="BJ7" s="45"/>
      <c r="BK7" s="86"/>
      <c r="BL7" s="87"/>
      <c r="BM7" s="5"/>
      <c r="BN7" s="88"/>
      <c r="BO7" s="76"/>
      <c r="BP7" s="75"/>
      <c r="BQ7" s="76"/>
      <c r="BR7" s="75"/>
      <c r="BS7" s="76"/>
      <c r="BT7" s="79"/>
      <c r="BU7" s="80"/>
      <c r="BV7" s="48"/>
      <c r="BW7" s="49"/>
      <c r="BX7" s="1"/>
      <c r="BY7" s="1"/>
      <c r="CA7" s="160"/>
      <c r="CB7" s="163"/>
      <c r="CC7" s="164"/>
      <c r="CD7" s="162"/>
      <c r="CE7" s="160"/>
      <c r="CF7" s="163"/>
      <c r="CG7" s="164"/>
      <c r="CH7" s="162"/>
      <c r="CI7" s="164"/>
      <c r="CJ7" s="162"/>
      <c r="CK7" s="166"/>
    </row>
    <row r="8" spans="1:97" ht="33" customHeight="1" x14ac:dyDescent="0.15">
      <c r="A8" s="3"/>
      <c r="B8" s="89" t="s">
        <v>15</v>
      </c>
      <c r="C8" s="89"/>
      <c r="D8" s="90"/>
      <c r="E8" s="91">
        <v>222</v>
      </c>
      <c r="F8" s="92"/>
      <c r="G8" s="93"/>
      <c r="H8" s="94">
        <v>1</v>
      </c>
      <c r="I8" s="95"/>
      <c r="J8" s="96">
        <f>E8+H8</f>
        <v>223</v>
      </c>
      <c r="K8" s="97"/>
      <c r="L8" s="98"/>
      <c r="M8" s="91">
        <v>0</v>
      </c>
      <c r="N8" s="93"/>
      <c r="O8" s="94">
        <v>4</v>
      </c>
      <c r="P8" s="95"/>
      <c r="Q8" s="96">
        <f>J8+M8+O8</f>
        <v>227</v>
      </c>
      <c r="R8" s="97"/>
      <c r="S8" s="98"/>
      <c r="T8" s="91">
        <v>8</v>
      </c>
      <c r="U8" s="93"/>
      <c r="V8" s="94">
        <v>1</v>
      </c>
      <c r="W8" s="93"/>
      <c r="X8" s="94">
        <v>1</v>
      </c>
      <c r="Y8" s="95"/>
      <c r="Z8" s="96">
        <f>T8+V8+X8</f>
        <v>10</v>
      </c>
      <c r="AA8" s="106"/>
      <c r="AB8" s="97">
        <f t="shared" ref="AB8:AB19" si="0">Q8+Z8</f>
        <v>237</v>
      </c>
      <c r="AC8" s="97"/>
      <c r="AD8" s="106"/>
      <c r="AE8" s="110">
        <v>0</v>
      </c>
      <c r="AF8" s="111"/>
      <c r="AG8" s="97">
        <f t="shared" ref="AG8:AG19" si="1">AB8+AE8</f>
        <v>237</v>
      </c>
      <c r="AH8" s="97"/>
      <c r="AI8" s="106"/>
      <c r="AJ8" s="92">
        <v>1</v>
      </c>
      <c r="AK8" s="93"/>
      <c r="AL8" s="92">
        <v>0</v>
      </c>
      <c r="AM8" s="95"/>
      <c r="AN8" s="96">
        <f>AJ8+AL8</f>
        <v>1</v>
      </c>
      <c r="AO8" s="106"/>
      <c r="AP8" s="107">
        <f t="shared" ref="AP8:AP19" si="2">AG8+AN8</f>
        <v>238</v>
      </c>
      <c r="AQ8" s="97"/>
      <c r="AR8" s="106"/>
      <c r="AS8" s="92">
        <v>17</v>
      </c>
      <c r="AT8" s="93"/>
      <c r="AU8" s="94">
        <v>2</v>
      </c>
      <c r="AV8" s="93"/>
      <c r="AW8" s="92">
        <v>0</v>
      </c>
      <c r="AX8" s="95"/>
      <c r="AY8" s="96">
        <f t="shared" ref="AY8:AY19" si="3">AS8+AU8+AW8</f>
        <v>19</v>
      </c>
      <c r="AZ8" s="106"/>
      <c r="BA8" s="110">
        <v>1</v>
      </c>
      <c r="BB8" s="111"/>
      <c r="BC8" s="107">
        <f t="shared" ref="BC8:BC19" si="4">AP8+AY8+BA8</f>
        <v>258</v>
      </c>
      <c r="BD8" s="108"/>
      <c r="BE8" s="109"/>
      <c r="BF8" s="9"/>
      <c r="BG8" s="92">
        <v>1</v>
      </c>
      <c r="BH8" s="93"/>
      <c r="BI8" s="92">
        <v>0</v>
      </c>
      <c r="BJ8" s="95"/>
      <c r="BK8" s="96">
        <f t="shared" ref="BK8:BK19" si="5">BG8+BI8</f>
        <v>1</v>
      </c>
      <c r="BL8" s="106"/>
      <c r="BM8" s="6"/>
      <c r="BN8" s="92">
        <v>10</v>
      </c>
      <c r="BO8" s="95"/>
      <c r="BP8" s="91">
        <v>6</v>
      </c>
      <c r="BQ8" s="95"/>
      <c r="BR8" s="91">
        <v>57</v>
      </c>
      <c r="BS8" s="95"/>
      <c r="BT8" s="91">
        <v>12</v>
      </c>
      <c r="BU8" s="95"/>
      <c r="BV8" s="96">
        <f>SUM(BN8:BU8)</f>
        <v>85</v>
      </c>
      <c r="BW8" s="106"/>
      <c r="CA8" s="167"/>
      <c r="CB8" s="168"/>
      <c r="CC8" s="169"/>
      <c r="CD8" s="170"/>
      <c r="CE8" s="167"/>
      <c r="CF8" s="168"/>
      <c r="CG8" s="169"/>
      <c r="CH8" s="170"/>
      <c r="CI8" s="169">
        <f>CA8+CC8+CE8+CG8</f>
        <v>0</v>
      </c>
      <c r="CJ8" s="170">
        <f>CB8+CD8+CF8+CH8</f>
        <v>0</v>
      </c>
      <c r="CK8" s="171">
        <f>CI8+CJ8</f>
        <v>0</v>
      </c>
      <c r="CL8" s="172">
        <f>BV8-CK8</f>
        <v>85</v>
      </c>
    </row>
    <row r="9" spans="1:97" ht="33.6" customHeight="1" x14ac:dyDescent="0.15">
      <c r="A9" s="3"/>
      <c r="B9" s="89" t="s">
        <v>16</v>
      </c>
      <c r="C9" s="89"/>
      <c r="D9" s="90"/>
      <c r="E9" s="91">
        <v>210</v>
      </c>
      <c r="F9" s="92"/>
      <c r="G9" s="93"/>
      <c r="H9" s="94">
        <v>2</v>
      </c>
      <c r="I9" s="95"/>
      <c r="J9" s="96">
        <f t="shared" ref="J9:J19" si="6">E9+H9</f>
        <v>212</v>
      </c>
      <c r="K9" s="97"/>
      <c r="L9" s="98"/>
      <c r="M9" s="91">
        <v>0</v>
      </c>
      <c r="N9" s="93"/>
      <c r="O9" s="94">
        <v>0</v>
      </c>
      <c r="P9" s="95"/>
      <c r="Q9" s="96">
        <f t="shared" ref="Q9:Q19" si="7">J9+M9+O9</f>
        <v>212</v>
      </c>
      <c r="R9" s="97"/>
      <c r="S9" s="98"/>
      <c r="T9" s="91">
        <v>8</v>
      </c>
      <c r="U9" s="93"/>
      <c r="V9" s="94">
        <v>0</v>
      </c>
      <c r="W9" s="93"/>
      <c r="X9" s="94">
        <v>1</v>
      </c>
      <c r="Y9" s="95"/>
      <c r="Z9" s="96">
        <f t="shared" ref="Z9:Z19" si="8">T9+V9+X9</f>
        <v>9</v>
      </c>
      <c r="AA9" s="106"/>
      <c r="AB9" s="97">
        <f t="shared" si="0"/>
        <v>221</v>
      </c>
      <c r="AC9" s="97"/>
      <c r="AD9" s="106"/>
      <c r="AE9" s="110">
        <v>0</v>
      </c>
      <c r="AF9" s="111"/>
      <c r="AG9" s="97">
        <f t="shared" si="1"/>
        <v>221</v>
      </c>
      <c r="AH9" s="97"/>
      <c r="AI9" s="106"/>
      <c r="AJ9" s="92">
        <v>0</v>
      </c>
      <c r="AK9" s="93"/>
      <c r="AL9" s="92">
        <v>1</v>
      </c>
      <c r="AM9" s="95"/>
      <c r="AN9" s="96">
        <f t="shared" ref="AN9:AN19" si="9">AJ9+AL9</f>
        <v>1</v>
      </c>
      <c r="AO9" s="106"/>
      <c r="AP9" s="107">
        <f t="shared" si="2"/>
        <v>222</v>
      </c>
      <c r="AQ9" s="97"/>
      <c r="AR9" s="106"/>
      <c r="AS9" s="92">
        <v>12</v>
      </c>
      <c r="AT9" s="93"/>
      <c r="AU9" s="94">
        <v>0</v>
      </c>
      <c r="AV9" s="93"/>
      <c r="AW9" s="92">
        <v>0</v>
      </c>
      <c r="AX9" s="95"/>
      <c r="AY9" s="96">
        <f t="shared" si="3"/>
        <v>12</v>
      </c>
      <c r="AZ9" s="106"/>
      <c r="BA9" s="110">
        <v>0</v>
      </c>
      <c r="BB9" s="111"/>
      <c r="BC9" s="107">
        <f t="shared" si="4"/>
        <v>234</v>
      </c>
      <c r="BD9" s="108"/>
      <c r="BE9" s="109"/>
      <c r="BF9" s="9"/>
      <c r="BG9" s="92">
        <v>0</v>
      </c>
      <c r="BH9" s="93"/>
      <c r="BI9" s="92">
        <v>0</v>
      </c>
      <c r="BJ9" s="95"/>
      <c r="BK9" s="96">
        <f t="shared" si="5"/>
        <v>0</v>
      </c>
      <c r="BL9" s="106"/>
      <c r="BM9" s="6"/>
      <c r="BN9" s="92">
        <v>13</v>
      </c>
      <c r="BO9" s="95"/>
      <c r="BP9" s="91">
        <v>11</v>
      </c>
      <c r="BQ9" s="95"/>
      <c r="BR9" s="91">
        <v>30</v>
      </c>
      <c r="BS9" s="95"/>
      <c r="BT9" s="91">
        <v>10</v>
      </c>
      <c r="BU9" s="95"/>
      <c r="BV9" s="96">
        <f t="shared" ref="BV9:BV19" si="10">SUM(BN9:BU9)</f>
        <v>64</v>
      </c>
      <c r="BW9" s="106"/>
      <c r="CA9" s="167"/>
      <c r="CB9" s="168"/>
      <c r="CC9" s="169"/>
      <c r="CD9" s="170"/>
      <c r="CE9" s="167"/>
      <c r="CF9" s="168"/>
      <c r="CG9" s="169"/>
      <c r="CH9" s="170"/>
      <c r="CI9" s="169">
        <f t="shared" ref="CI9:CJ19" si="11">CA9+CC9+CE9+CG9</f>
        <v>0</v>
      </c>
      <c r="CJ9" s="170">
        <f t="shared" si="11"/>
        <v>0</v>
      </c>
      <c r="CK9" s="171">
        <f t="shared" ref="CK9:CK19" si="12">CI9+CJ9</f>
        <v>0</v>
      </c>
      <c r="CL9" s="172">
        <f t="shared" ref="CL9:CL20" si="13">BV9-CK9</f>
        <v>64</v>
      </c>
    </row>
    <row r="10" spans="1:97" ht="33.6" customHeight="1" x14ac:dyDescent="0.15">
      <c r="A10" s="3"/>
      <c r="B10" s="89" t="s">
        <v>17</v>
      </c>
      <c r="C10" s="89"/>
      <c r="D10" s="90"/>
      <c r="E10" s="91">
        <v>212</v>
      </c>
      <c r="F10" s="92"/>
      <c r="G10" s="93"/>
      <c r="H10" s="94">
        <v>1</v>
      </c>
      <c r="I10" s="95"/>
      <c r="J10" s="96">
        <f t="shared" si="6"/>
        <v>213</v>
      </c>
      <c r="K10" s="97"/>
      <c r="L10" s="98"/>
      <c r="M10" s="91">
        <v>0</v>
      </c>
      <c r="N10" s="93"/>
      <c r="O10" s="94">
        <v>4</v>
      </c>
      <c r="P10" s="95"/>
      <c r="Q10" s="96">
        <f t="shared" si="7"/>
        <v>217</v>
      </c>
      <c r="R10" s="97"/>
      <c r="S10" s="98"/>
      <c r="T10" s="91">
        <v>8</v>
      </c>
      <c r="U10" s="93"/>
      <c r="V10" s="94">
        <v>0</v>
      </c>
      <c r="W10" s="93"/>
      <c r="X10" s="94">
        <v>0</v>
      </c>
      <c r="Y10" s="95"/>
      <c r="Z10" s="96">
        <f t="shared" si="8"/>
        <v>8</v>
      </c>
      <c r="AA10" s="106"/>
      <c r="AB10" s="97">
        <f t="shared" si="0"/>
        <v>225</v>
      </c>
      <c r="AC10" s="97"/>
      <c r="AD10" s="106"/>
      <c r="AE10" s="110">
        <v>3</v>
      </c>
      <c r="AF10" s="111"/>
      <c r="AG10" s="97">
        <f t="shared" si="1"/>
        <v>228</v>
      </c>
      <c r="AH10" s="97"/>
      <c r="AI10" s="106"/>
      <c r="AJ10" s="92">
        <v>2</v>
      </c>
      <c r="AK10" s="93"/>
      <c r="AL10" s="92">
        <v>0</v>
      </c>
      <c r="AM10" s="95"/>
      <c r="AN10" s="96">
        <f t="shared" si="9"/>
        <v>2</v>
      </c>
      <c r="AO10" s="106"/>
      <c r="AP10" s="107">
        <f t="shared" si="2"/>
        <v>230</v>
      </c>
      <c r="AQ10" s="97"/>
      <c r="AR10" s="106"/>
      <c r="AS10" s="92">
        <v>10</v>
      </c>
      <c r="AT10" s="93"/>
      <c r="AU10" s="94">
        <v>0</v>
      </c>
      <c r="AV10" s="93"/>
      <c r="AW10" s="92">
        <v>0</v>
      </c>
      <c r="AX10" s="95"/>
      <c r="AY10" s="96">
        <f t="shared" si="3"/>
        <v>10</v>
      </c>
      <c r="AZ10" s="106"/>
      <c r="BA10" s="110">
        <v>1</v>
      </c>
      <c r="BB10" s="111"/>
      <c r="BC10" s="107">
        <f t="shared" si="4"/>
        <v>241</v>
      </c>
      <c r="BD10" s="108"/>
      <c r="BE10" s="109"/>
      <c r="BF10" s="9"/>
      <c r="BG10" s="92">
        <v>0</v>
      </c>
      <c r="BH10" s="93"/>
      <c r="BI10" s="92">
        <v>0</v>
      </c>
      <c r="BJ10" s="95"/>
      <c r="BK10" s="96">
        <f t="shared" si="5"/>
        <v>0</v>
      </c>
      <c r="BL10" s="106"/>
      <c r="BM10" s="6"/>
      <c r="BN10" s="92">
        <v>9</v>
      </c>
      <c r="BO10" s="95"/>
      <c r="BP10" s="91">
        <v>10</v>
      </c>
      <c r="BQ10" s="95"/>
      <c r="BR10" s="91">
        <v>34</v>
      </c>
      <c r="BS10" s="95"/>
      <c r="BT10" s="91">
        <v>12</v>
      </c>
      <c r="BU10" s="95"/>
      <c r="BV10" s="96">
        <f t="shared" si="10"/>
        <v>65</v>
      </c>
      <c r="BW10" s="106"/>
      <c r="BX10" s="13"/>
      <c r="CA10" s="167"/>
      <c r="CB10" s="168"/>
      <c r="CC10" s="169"/>
      <c r="CD10" s="170"/>
      <c r="CE10" s="167"/>
      <c r="CF10" s="168"/>
      <c r="CG10" s="169"/>
      <c r="CH10" s="170"/>
      <c r="CI10" s="169">
        <f t="shared" si="11"/>
        <v>0</v>
      </c>
      <c r="CJ10" s="170">
        <f t="shared" si="11"/>
        <v>0</v>
      </c>
      <c r="CK10" s="171">
        <f t="shared" si="12"/>
        <v>0</v>
      </c>
      <c r="CL10" s="172">
        <f t="shared" si="13"/>
        <v>65</v>
      </c>
    </row>
    <row r="11" spans="1:97" ht="33.6" customHeight="1" x14ac:dyDescent="0.15">
      <c r="A11" s="3"/>
      <c r="B11" s="89" t="s">
        <v>18</v>
      </c>
      <c r="C11" s="89"/>
      <c r="D11" s="90"/>
      <c r="E11" s="91">
        <v>207</v>
      </c>
      <c r="F11" s="92"/>
      <c r="G11" s="93"/>
      <c r="H11" s="94">
        <v>0</v>
      </c>
      <c r="I11" s="95"/>
      <c r="J11" s="96">
        <f t="shared" si="6"/>
        <v>207</v>
      </c>
      <c r="K11" s="97"/>
      <c r="L11" s="98"/>
      <c r="M11" s="91">
        <v>0</v>
      </c>
      <c r="N11" s="93"/>
      <c r="O11" s="94">
        <v>2</v>
      </c>
      <c r="P11" s="95"/>
      <c r="Q11" s="96">
        <f t="shared" si="7"/>
        <v>209</v>
      </c>
      <c r="R11" s="97"/>
      <c r="S11" s="98"/>
      <c r="T11" s="91">
        <v>12</v>
      </c>
      <c r="U11" s="93"/>
      <c r="V11" s="94">
        <v>0</v>
      </c>
      <c r="W11" s="93"/>
      <c r="X11" s="94">
        <v>0</v>
      </c>
      <c r="Y11" s="95"/>
      <c r="Z11" s="96">
        <f t="shared" si="8"/>
        <v>12</v>
      </c>
      <c r="AA11" s="106"/>
      <c r="AB11" s="97">
        <f t="shared" si="0"/>
        <v>221</v>
      </c>
      <c r="AC11" s="97"/>
      <c r="AD11" s="106"/>
      <c r="AE11" s="110">
        <v>0</v>
      </c>
      <c r="AF11" s="111"/>
      <c r="AG11" s="97">
        <f t="shared" si="1"/>
        <v>221</v>
      </c>
      <c r="AH11" s="97"/>
      <c r="AI11" s="106"/>
      <c r="AJ11" s="92">
        <v>4</v>
      </c>
      <c r="AK11" s="93"/>
      <c r="AL11" s="92">
        <v>0</v>
      </c>
      <c r="AM11" s="95"/>
      <c r="AN11" s="96">
        <f t="shared" si="9"/>
        <v>4</v>
      </c>
      <c r="AO11" s="106"/>
      <c r="AP11" s="107">
        <f t="shared" si="2"/>
        <v>225</v>
      </c>
      <c r="AQ11" s="97"/>
      <c r="AR11" s="106"/>
      <c r="AS11" s="92">
        <v>14</v>
      </c>
      <c r="AT11" s="93"/>
      <c r="AU11" s="94">
        <v>1</v>
      </c>
      <c r="AV11" s="93"/>
      <c r="AW11" s="92">
        <v>0</v>
      </c>
      <c r="AX11" s="95"/>
      <c r="AY11" s="96">
        <f t="shared" si="3"/>
        <v>15</v>
      </c>
      <c r="AZ11" s="106"/>
      <c r="BA11" s="110">
        <v>0</v>
      </c>
      <c r="BB11" s="111"/>
      <c r="BC11" s="107">
        <f t="shared" si="4"/>
        <v>240</v>
      </c>
      <c r="BD11" s="108"/>
      <c r="BE11" s="109"/>
      <c r="BF11" s="9"/>
      <c r="BG11" s="92">
        <v>0</v>
      </c>
      <c r="BH11" s="93"/>
      <c r="BI11" s="92">
        <v>0</v>
      </c>
      <c r="BJ11" s="95"/>
      <c r="BK11" s="96">
        <f t="shared" si="5"/>
        <v>0</v>
      </c>
      <c r="BL11" s="106"/>
      <c r="BM11" s="6"/>
      <c r="BN11" s="92">
        <v>3</v>
      </c>
      <c r="BO11" s="95"/>
      <c r="BP11" s="91">
        <v>11</v>
      </c>
      <c r="BQ11" s="95"/>
      <c r="BR11" s="91">
        <v>37</v>
      </c>
      <c r="BS11" s="95"/>
      <c r="BT11" s="91">
        <v>8</v>
      </c>
      <c r="BU11" s="95"/>
      <c r="BV11" s="96">
        <f t="shared" si="10"/>
        <v>59</v>
      </c>
      <c r="BW11" s="106"/>
      <c r="CA11" s="167"/>
      <c r="CB11" s="168"/>
      <c r="CC11" s="169"/>
      <c r="CD11" s="170"/>
      <c r="CE11" s="167"/>
      <c r="CF11" s="168"/>
      <c r="CG11" s="169"/>
      <c r="CH11" s="170"/>
      <c r="CI11" s="169">
        <f t="shared" si="11"/>
        <v>0</v>
      </c>
      <c r="CJ11" s="170">
        <f t="shared" si="11"/>
        <v>0</v>
      </c>
      <c r="CK11" s="171">
        <f t="shared" si="12"/>
        <v>0</v>
      </c>
      <c r="CL11" s="172">
        <f t="shared" si="13"/>
        <v>59</v>
      </c>
    </row>
    <row r="12" spans="1:97" ht="33.6" customHeight="1" x14ac:dyDescent="0.15">
      <c r="A12" s="3"/>
      <c r="B12" s="89" t="s">
        <v>19</v>
      </c>
      <c r="C12" s="89"/>
      <c r="D12" s="90"/>
      <c r="E12" s="91">
        <v>200</v>
      </c>
      <c r="F12" s="92"/>
      <c r="G12" s="93"/>
      <c r="H12" s="94">
        <v>0</v>
      </c>
      <c r="I12" s="95"/>
      <c r="J12" s="96">
        <f t="shared" si="6"/>
        <v>200</v>
      </c>
      <c r="K12" s="97"/>
      <c r="L12" s="98"/>
      <c r="M12" s="91">
        <v>0</v>
      </c>
      <c r="N12" s="93"/>
      <c r="O12" s="94">
        <v>5</v>
      </c>
      <c r="P12" s="95"/>
      <c r="Q12" s="96">
        <f t="shared" si="7"/>
        <v>205</v>
      </c>
      <c r="R12" s="97"/>
      <c r="S12" s="98"/>
      <c r="T12" s="91">
        <v>11</v>
      </c>
      <c r="U12" s="93"/>
      <c r="V12" s="94">
        <v>0</v>
      </c>
      <c r="W12" s="93"/>
      <c r="X12" s="94">
        <v>0</v>
      </c>
      <c r="Y12" s="95"/>
      <c r="Z12" s="96">
        <f t="shared" si="8"/>
        <v>11</v>
      </c>
      <c r="AA12" s="106"/>
      <c r="AB12" s="97">
        <f t="shared" si="0"/>
        <v>216</v>
      </c>
      <c r="AC12" s="97"/>
      <c r="AD12" s="106"/>
      <c r="AE12" s="110">
        <v>2</v>
      </c>
      <c r="AF12" s="111"/>
      <c r="AG12" s="97">
        <f t="shared" si="1"/>
        <v>218</v>
      </c>
      <c r="AH12" s="97"/>
      <c r="AI12" s="106"/>
      <c r="AJ12" s="92">
        <v>0</v>
      </c>
      <c r="AK12" s="93"/>
      <c r="AL12" s="92">
        <v>0</v>
      </c>
      <c r="AM12" s="95"/>
      <c r="AN12" s="96">
        <f t="shared" si="9"/>
        <v>0</v>
      </c>
      <c r="AO12" s="106"/>
      <c r="AP12" s="107">
        <f t="shared" si="2"/>
        <v>218</v>
      </c>
      <c r="AQ12" s="97"/>
      <c r="AR12" s="106"/>
      <c r="AS12" s="92">
        <v>10</v>
      </c>
      <c r="AT12" s="93"/>
      <c r="AU12" s="94">
        <v>0</v>
      </c>
      <c r="AV12" s="93"/>
      <c r="AW12" s="92">
        <v>2</v>
      </c>
      <c r="AX12" s="95"/>
      <c r="AY12" s="96">
        <f t="shared" si="3"/>
        <v>12</v>
      </c>
      <c r="AZ12" s="106"/>
      <c r="BA12" s="110">
        <v>0</v>
      </c>
      <c r="BB12" s="111"/>
      <c r="BC12" s="107">
        <f t="shared" si="4"/>
        <v>230</v>
      </c>
      <c r="BD12" s="108"/>
      <c r="BE12" s="109"/>
      <c r="BF12" s="9"/>
      <c r="BG12" s="92">
        <v>0</v>
      </c>
      <c r="BH12" s="93"/>
      <c r="BI12" s="92">
        <v>0</v>
      </c>
      <c r="BJ12" s="95"/>
      <c r="BK12" s="96">
        <f t="shared" si="5"/>
        <v>0</v>
      </c>
      <c r="BL12" s="106"/>
      <c r="BM12" s="6"/>
      <c r="BN12" s="92">
        <v>5</v>
      </c>
      <c r="BO12" s="95"/>
      <c r="BP12" s="91">
        <v>12</v>
      </c>
      <c r="BQ12" s="95"/>
      <c r="BR12" s="91">
        <v>39</v>
      </c>
      <c r="BS12" s="95"/>
      <c r="BT12" s="91">
        <v>12</v>
      </c>
      <c r="BU12" s="95"/>
      <c r="BV12" s="96">
        <f t="shared" si="10"/>
        <v>68</v>
      </c>
      <c r="BW12" s="106"/>
      <c r="CA12" s="167"/>
      <c r="CB12" s="168"/>
      <c r="CC12" s="169"/>
      <c r="CD12" s="170"/>
      <c r="CE12" s="167"/>
      <c r="CF12" s="168"/>
      <c r="CG12" s="169"/>
      <c r="CH12" s="170"/>
      <c r="CI12" s="169">
        <f t="shared" si="11"/>
        <v>0</v>
      </c>
      <c r="CJ12" s="170">
        <f t="shared" si="11"/>
        <v>0</v>
      </c>
      <c r="CK12" s="171">
        <f t="shared" si="12"/>
        <v>0</v>
      </c>
      <c r="CL12" s="172">
        <f t="shared" si="13"/>
        <v>68</v>
      </c>
    </row>
    <row r="13" spans="1:97" ht="33.6" customHeight="1" x14ac:dyDescent="0.15">
      <c r="A13" s="3"/>
      <c r="B13" s="89" t="s">
        <v>20</v>
      </c>
      <c r="C13" s="89"/>
      <c r="D13" s="90"/>
      <c r="E13" s="91">
        <v>212</v>
      </c>
      <c r="F13" s="92"/>
      <c r="G13" s="93"/>
      <c r="H13" s="94">
        <v>0</v>
      </c>
      <c r="I13" s="95"/>
      <c r="J13" s="96">
        <f t="shared" si="6"/>
        <v>212</v>
      </c>
      <c r="K13" s="97"/>
      <c r="L13" s="98"/>
      <c r="M13" s="91">
        <v>0</v>
      </c>
      <c r="N13" s="93"/>
      <c r="O13" s="94">
        <v>4</v>
      </c>
      <c r="P13" s="95"/>
      <c r="Q13" s="96">
        <f t="shared" si="7"/>
        <v>216</v>
      </c>
      <c r="R13" s="97"/>
      <c r="S13" s="98"/>
      <c r="T13" s="91">
        <v>13</v>
      </c>
      <c r="U13" s="93"/>
      <c r="V13" s="94">
        <v>0</v>
      </c>
      <c r="W13" s="93"/>
      <c r="X13" s="94">
        <v>0</v>
      </c>
      <c r="Y13" s="95"/>
      <c r="Z13" s="96">
        <f t="shared" si="8"/>
        <v>13</v>
      </c>
      <c r="AA13" s="106"/>
      <c r="AB13" s="97">
        <f t="shared" si="0"/>
        <v>229</v>
      </c>
      <c r="AC13" s="97"/>
      <c r="AD13" s="106"/>
      <c r="AE13" s="110">
        <v>0</v>
      </c>
      <c r="AF13" s="111"/>
      <c r="AG13" s="97">
        <f t="shared" si="1"/>
        <v>229</v>
      </c>
      <c r="AH13" s="97"/>
      <c r="AI13" s="106"/>
      <c r="AJ13" s="92">
        <v>2</v>
      </c>
      <c r="AK13" s="93"/>
      <c r="AL13" s="92">
        <v>0</v>
      </c>
      <c r="AM13" s="95"/>
      <c r="AN13" s="96">
        <f t="shared" si="9"/>
        <v>2</v>
      </c>
      <c r="AO13" s="106"/>
      <c r="AP13" s="107">
        <f t="shared" si="2"/>
        <v>231</v>
      </c>
      <c r="AQ13" s="97"/>
      <c r="AR13" s="106"/>
      <c r="AS13" s="92">
        <v>15</v>
      </c>
      <c r="AT13" s="93"/>
      <c r="AU13" s="94">
        <v>0</v>
      </c>
      <c r="AV13" s="93"/>
      <c r="AW13" s="92">
        <v>0</v>
      </c>
      <c r="AX13" s="95"/>
      <c r="AY13" s="96">
        <f t="shared" si="3"/>
        <v>15</v>
      </c>
      <c r="AZ13" s="106"/>
      <c r="BA13" s="110">
        <v>1</v>
      </c>
      <c r="BB13" s="111"/>
      <c r="BC13" s="107">
        <f t="shared" si="4"/>
        <v>247</v>
      </c>
      <c r="BD13" s="108"/>
      <c r="BE13" s="109"/>
      <c r="BF13" s="9"/>
      <c r="BG13" s="92">
        <v>0</v>
      </c>
      <c r="BH13" s="93"/>
      <c r="BI13" s="92">
        <v>0</v>
      </c>
      <c r="BJ13" s="95"/>
      <c r="BK13" s="96">
        <f t="shared" si="5"/>
        <v>0</v>
      </c>
      <c r="BL13" s="106"/>
      <c r="BM13" s="6"/>
      <c r="BN13" s="92">
        <v>5</v>
      </c>
      <c r="BO13" s="95"/>
      <c r="BP13" s="91">
        <v>9</v>
      </c>
      <c r="BQ13" s="95"/>
      <c r="BR13" s="91">
        <v>40</v>
      </c>
      <c r="BS13" s="95"/>
      <c r="BT13" s="91">
        <v>13</v>
      </c>
      <c r="BU13" s="95"/>
      <c r="BV13" s="96">
        <f t="shared" si="10"/>
        <v>67</v>
      </c>
      <c r="BW13" s="106"/>
      <c r="CA13" s="167"/>
      <c r="CB13" s="168"/>
      <c r="CC13" s="169"/>
      <c r="CD13" s="170"/>
      <c r="CE13" s="167"/>
      <c r="CF13" s="168"/>
      <c r="CG13" s="169"/>
      <c r="CH13" s="170"/>
      <c r="CI13" s="169">
        <f t="shared" si="11"/>
        <v>0</v>
      </c>
      <c r="CJ13" s="170">
        <f t="shared" si="11"/>
        <v>0</v>
      </c>
      <c r="CK13" s="171">
        <f t="shared" si="12"/>
        <v>0</v>
      </c>
      <c r="CL13" s="172">
        <f t="shared" si="13"/>
        <v>67</v>
      </c>
    </row>
    <row r="14" spans="1:97" ht="33.6" customHeight="1" x14ac:dyDescent="0.15">
      <c r="A14" s="3"/>
      <c r="B14" s="89" t="s">
        <v>10</v>
      </c>
      <c r="C14" s="89"/>
      <c r="D14" s="90"/>
      <c r="E14" s="91">
        <v>218</v>
      </c>
      <c r="F14" s="92"/>
      <c r="G14" s="93"/>
      <c r="H14" s="94">
        <v>0</v>
      </c>
      <c r="I14" s="95"/>
      <c r="J14" s="96">
        <f t="shared" si="6"/>
        <v>218</v>
      </c>
      <c r="K14" s="97"/>
      <c r="L14" s="98"/>
      <c r="M14" s="91">
        <v>0</v>
      </c>
      <c r="N14" s="93"/>
      <c r="O14" s="94">
        <v>2</v>
      </c>
      <c r="P14" s="95"/>
      <c r="Q14" s="96">
        <f t="shared" si="7"/>
        <v>220</v>
      </c>
      <c r="R14" s="97"/>
      <c r="S14" s="98"/>
      <c r="T14" s="91">
        <v>12</v>
      </c>
      <c r="U14" s="93"/>
      <c r="V14" s="94">
        <v>0</v>
      </c>
      <c r="W14" s="93"/>
      <c r="X14" s="94">
        <v>0</v>
      </c>
      <c r="Y14" s="95"/>
      <c r="Z14" s="96">
        <f t="shared" si="8"/>
        <v>12</v>
      </c>
      <c r="AA14" s="106"/>
      <c r="AB14" s="97">
        <f t="shared" si="0"/>
        <v>232</v>
      </c>
      <c r="AC14" s="97"/>
      <c r="AD14" s="106"/>
      <c r="AE14" s="110">
        <v>3</v>
      </c>
      <c r="AF14" s="111"/>
      <c r="AG14" s="97">
        <f t="shared" si="1"/>
        <v>235</v>
      </c>
      <c r="AH14" s="97"/>
      <c r="AI14" s="106"/>
      <c r="AJ14" s="92">
        <v>2</v>
      </c>
      <c r="AK14" s="93"/>
      <c r="AL14" s="92">
        <v>0</v>
      </c>
      <c r="AM14" s="95"/>
      <c r="AN14" s="96">
        <f t="shared" si="9"/>
        <v>2</v>
      </c>
      <c r="AO14" s="106"/>
      <c r="AP14" s="107">
        <f t="shared" si="2"/>
        <v>237</v>
      </c>
      <c r="AQ14" s="97"/>
      <c r="AR14" s="106"/>
      <c r="AS14" s="92">
        <v>19</v>
      </c>
      <c r="AT14" s="93"/>
      <c r="AU14" s="94">
        <v>0</v>
      </c>
      <c r="AV14" s="93"/>
      <c r="AW14" s="92">
        <v>0</v>
      </c>
      <c r="AX14" s="95"/>
      <c r="AY14" s="96">
        <f t="shared" si="3"/>
        <v>19</v>
      </c>
      <c r="AZ14" s="106"/>
      <c r="BA14" s="110">
        <v>0</v>
      </c>
      <c r="BB14" s="111"/>
      <c r="BC14" s="107">
        <f t="shared" si="4"/>
        <v>256</v>
      </c>
      <c r="BD14" s="108"/>
      <c r="BE14" s="109"/>
      <c r="BF14" s="9"/>
      <c r="BG14" s="92">
        <v>0</v>
      </c>
      <c r="BH14" s="93"/>
      <c r="BI14" s="92">
        <v>0</v>
      </c>
      <c r="BJ14" s="95"/>
      <c r="BK14" s="96">
        <f t="shared" si="5"/>
        <v>0</v>
      </c>
      <c r="BL14" s="106"/>
      <c r="BM14" s="6"/>
      <c r="BN14" s="92">
        <v>5</v>
      </c>
      <c r="BO14" s="95"/>
      <c r="BP14" s="91">
        <v>10</v>
      </c>
      <c r="BQ14" s="95"/>
      <c r="BR14" s="91">
        <v>35</v>
      </c>
      <c r="BS14" s="95"/>
      <c r="BT14" s="91">
        <v>11</v>
      </c>
      <c r="BU14" s="95"/>
      <c r="BV14" s="96">
        <f t="shared" si="10"/>
        <v>61</v>
      </c>
      <c r="BW14" s="106"/>
      <c r="BX14" s="1"/>
      <c r="CA14" s="167"/>
      <c r="CB14" s="168"/>
      <c r="CC14" s="169"/>
      <c r="CD14" s="170"/>
      <c r="CE14" s="167"/>
      <c r="CF14" s="168"/>
      <c r="CG14" s="169"/>
      <c r="CH14" s="170"/>
      <c r="CI14" s="169">
        <f t="shared" si="11"/>
        <v>0</v>
      </c>
      <c r="CJ14" s="170">
        <f t="shared" si="11"/>
        <v>0</v>
      </c>
      <c r="CK14" s="171">
        <f t="shared" si="12"/>
        <v>0</v>
      </c>
      <c r="CL14" s="172">
        <f t="shared" si="13"/>
        <v>61</v>
      </c>
      <c r="CQ14" s="1"/>
      <c r="CR14" s="1"/>
      <c r="CS14" s="1"/>
    </row>
    <row r="15" spans="1:97" ht="33.6" customHeight="1" x14ac:dyDescent="0.15">
      <c r="A15" s="3"/>
      <c r="B15" s="89" t="s">
        <v>11</v>
      </c>
      <c r="C15" s="89"/>
      <c r="D15" s="90"/>
      <c r="E15" s="91">
        <v>194</v>
      </c>
      <c r="F15" s="92"/>
      <c r="G15" s="93"/>
      <c r="H15" s="94">
        <v>1</v>
      </c>
      <c r="I15" s="95"/>
      <c r="J15" s="96">
        <f t="shared" si="6"/>
        <v>195</v>
      </c>
      <c r="K15" s="97"/>
      <c r="L15" s="98"/>
      <c r="M15" s="91">
        <v>0</v>
      </c>
      <c r="N15" s="93"/>
      <c r="O15" s="94">
        <v>1</v>
      </c>
      <c r="P15" s="95"/>
      <c r="Q15" s="96">
        <f t="shared" si="7"/>
        <v>196</v>
      </c>
      <c r="R15" s="97"/>
      <c r="S15" s="98"/>
      <c r="T15" s="91">
        <v>6</v>
      </c>
      <c r="U15" s="93"/>
      <c r="V15" s="94">
        <v>0</v>
      </c>
      <c r="W15" s="93"/>
      <c r="X15" s="94">
        <v>0</v>
      </c>
      <c r="Y15" s="95"/>
      <c r="Z15" s="96">
        <f t="shared" si="8"/>
        <v>6</v>
      </c>
      <c r="AA15" s="106"/>
      <c r="AB15" s="97">
        <f t="shared" si="0"/>
        <v>202</v>
      </c>
      <c r="AC15" s="97"/>
      <c r="AD15" s="106"/>
      <c r="AE15" s="110">
        <v>2</v>
      </c>
      <c r="AF15" s="111"/>
      <c r="AG15" s="97">
        <f t="shared" si="1"/>
        <v>204</v>
      </c>
      <c r="AH15" s="97"/>
      <c r="AI15" s="106"/>
      <c r="AJ15" s="92">
        <v>1</v>
      </c>
      <c r="AK15" s="93"/>
      <c r="AL15" s="92">
        <v>0</v>
      </c>
      <c r="AM15" s="95"/>
      <c r="AN15" s="96">
        <f t="shared" si="9"/>
        <v>1</v>
      </c>
      <c r="AO15" s="106"/>
      <c r="AP15" s="107">
        <f t="shared" si="2"/>
        <v>205</v>
      </c>
      <c r="AQ15" s="97"/>
      <c r="AR15" s="106"/>
      <c r="AS15" s="92">
        <v>28</v>
      </c>
      <c r="AT15" s="93"/>
      <c r="AU15" s="94">
        <v>2</v>
      </c>
      <c r="AV15" s="93"/>
      <c r="AW15" s="92">
        <v>0</v>
      </c>
      <c r="AX15" s="95"/>
      <c r="AY15" s="96">
        <f t="shared" si="3"/>
        <v>30</v>
      </c>
      <c r="AZ15" s="106"/>
      <c r="BA15" s="110">
        <v>1</v>
      </c>
      <c r="BB15" s="111"/>
      <c r="BC15" s="107">
        <f t="shared" si="4"/>
        <v>236</v>
      </c>
      <c r="BD15" s="108"/>
      <c r="BE15" s="109"/>
      <c r="BF15" s="9"/>
      <c r="BG15" s="92">
        <v>0</v>
      </c>
      <c r="BH15" s="93"/>
      <c r="BI15" s="92">
        <v>1</v>
      </c>
      <c r="BJ15" s="95"/>
      <c r="BK15" s="96">
        <f t="shared" si="5"/>
        <v>1</v>
      </c>
      <c r="BL15" s="106"/>
      <c r="BM15" s="6"/>
      <c r="BN15" s="92">
        <v>8</v>
      </c>
      <c r="BO15" s="95"/>
      <c r="BP15" s="91">
        <v>14</v>
      </c>
      <c r="BQ15" s="95"/>
      <c r="BR15" s="91">
        <v>65</v>
      </c>
      <c r="BS15" s="95"/>
      <c r="BT15" s="91">
        <v>27</v>
      </c>
      <c r="BU15" s="95"/>
      <c r="BV15" s="96">
        <f t="shared" si="10"/>
        <v>114</v>
      </c>
      <c r="BW15" s="106"/>
      <c r="BX15" s="1"/>
      <c r="BY15" s="1"/>
      <c r="BZ15" s="1"/>
      <c r="CA15" s="167"/>
      <c r="CB15" s="168"/>
      <c r="CC15" s="169"/>
      <c r="CD15" s="170"/>
      <c r="CE15" s="167"/>
      <c r="CF15" s="168"/>
      <c r="CG15" s="169"/>
      <c r="CH15" s="170"/>
      <c r="CI15" s="169">
        <f t="shared" si="11"/>
        <v>0</v>
      </c>
      <c r="CJ15" s="170">
        <f t="shared" si="11"/>
        <v>0</v>
      </c>
      <c r="CK15" s="171">
        <f t="shared" si="12"/>
        <v>0</v>
      </c>
      <c r="CL15" s="172">
        <f t="shared" si="13"/>
        <v>114</v>
      </c>
      <c r="CM15" s="1"/>
      <c r="CN15" s="1"/>
      <c r="CO15" s="1"/>
      <c r="CP15" s="1"/>
      <c r="CQ15" s="1"/>
      <c r="CR15" s="1"/>
      <c r="CS15" s="1"/>
    </row>
    <row r="16" spans="1:97" ht="33.6" customHeight="1" x14ac:dyDescent="0.15">
      <c r="A16" s="3"/>
      <c r="B16" s="89" t="s">
        <v>12</v>
      </c>
      <c r="C16" s="89"/>
      <c r="D16" s="90"/>
      <c r="E16" s="91">
        <v>198</v>
      </c>
      <c r="F16" s="92"/>
      <c r="G16" s="93"/>
      <c r="H16" s="94">
        <v>1</v>
      </c>
      <c r="I16" s="95"/>
      <c r="J16" s="96">
        <f t="shared" si="6"/>
        <v>199</v>
      </c>
      <c r="K16" s="97"/>
      <c r="L16" s="98"/>
      <c r="M16" s="91">
        <v>0</v>
      </c>
      <c r="N16" s="93"/>
      <c r="O16" s="94">
        <v>3</v>
      </c>
      <c r="P16" s="95"/>
      <c r="Q16" s="96">
        <f t="shared" si="7"/>
        <v>202</v>
      </c>
      <c r="R16" s="97"/>
      <c r="S16" s="98"/>
      <c r="T16" s="91">
        <v>13</v>
      </c>
      <c r="U16" s="93"/>
      <c r="V16" s="94">
        <v>0</v>
      </c>
      <c r="W16" s="93"/>
      <c r="X16" s="94">
        <v>1</v>
      </c>
      <c r="Y16" s="95"/>
      <c r="Z16" s="96">
        <f t="shared" si="8"/>
        <v>14</v>
      </c>
      <c r="AA16" s="106"/>
      <c r="AB16" s="97">
        <f t="shared" si="0"/>
        <v>216</v>
      </c>
      <c r="AC16" s="97"/>
      <c r="AD16" s="106"/>
      <c r="AE16" s="110">
        <v>0</v>
      </c>
      <c r="AF16" s="111"/>
      <c r="AG16" s="97">
        <f t="shared" si="1"/>
        <v>216</v>
      </c>
      <c r="AH16" s="97"/>
      <c r="AI16" s="106"/>
      <c r="AJ16" s="92">
        <v>2</v>
      </c>
      <c r="AK16" s="93"/>
      <c r="AL16" s="92">
        <v>0</v>
      </c>
      <c r="AM16" s="95"/>
      <c r="AN16" s="96">
        <f t="shared" si="9"/>
        <v>2</v>
      </c>
      <c r="AO16" s="106"/>
      <c r="AP16" s="107">
        <f t="shared" si="2"/>
        <v>218</v>
      </c>
      <c r="AQ16" s="97"/>
      <c r="AR16" s="106"/>
      <c r="AS16" s="92">
        <v>16</v>
      </c>
      <c r="AT16" s="93"/>
      <c r="AU16" s="94">
        <v>1</v>
      </c>
      <c r="AV16" s="93"/>
      <c r="AW16" s="92">
        <v>0</v>
      </c>
      <c r="AX16" s="95"/>
      <c r="AY16" s="96">
        <f t="shared" si="3"/>
        <v>17</v>
      </c>
      <c r="AZ16" s="106"/>
      <c r="BA16" s="92">
        <v>1</v>
      </c>
      <c r="BB16" s="111"/>
      <c r="BC16" s="107">
        <f t="shared" si="4"/>
        <v>236</v>
      </c>
      <c r="BD16" s="108"/>
      <c r="BE16" s="109"/>
      <c r="BF16" s="9"/>
      <c r="BG16" s="92">
        <v>0</v>
      </c>
      <c r="BH16" s="93"/>
      <c r="BI16" s="92">
        <v>0</v>
      </c>
      <c r="BJ16" s="95"/>
      <c r="BK16" s="96">
        <f t="shared" si="5"/>
        <v>0</v>
      </c>
      <c r="BL16" s="106"/>
      <c r="BM16" s="6"/>
      <c r="BN16" s="92">
        <v>9</v>
      </c>
      <c r="BO16" s="95"/>
      <c r="BP16" s="91">
        <v>8</v>
      </c>
      <c r="BQ16" s="95"/>
      <c r="BR16" s="91">
        <v>65</v>
      </c>
      <c r="BS16" s="95"/>
      <c r="BT16" s="91">
        <v>22</v>
      </c>
      <c r="BU16" s="95"/>
      <c r="BV16" s="96">
        <f t="shared" si="10"/>
        <v>104</v>
      </c>
      <c r="BW16" s="106"/>
      <c r="CA16" s="167"/>
      <c r="CB16" s="168"/>
      <c r="CC16" s="169"/>
      <c r="CD16" s="170"/>
      <c r="CE16" s="167"/>
      <c r="CF16" s="168"/>
      <c r="CG16" s="169"/>
      <c r="CH16" s="170"/>
      <c r="CI16" s="169">
        <f t="shared" si="11"/>
        <v>0</v>
      </c>
      <c r="CJ16" s="170">
        <f t="shared" si="11"/>
        <v>0</v>
      </c>
      <c r="CK16" s="171">
        <f t="shared" si="12"/>
        <v>0</v>
      </c>
      <c r="CL16" s="172">
        <f t="shared" si="13"/>
        <v>104</v>
      </c>
    </row>
    <row r="17" spans="1:90" ht="33.6" customHeight="1" x14ac:dyDescent="0.15">
      <c r="A17" s="3"/>
      <c r="B17" s="89" t="s">
        <v>21</v>
      </c>
      <c r="C17" s="89"/>
      <c r="D17" s="90"/>
      <c r="E17" s="91">
        <v>201</v>
      </c>
      <c r="F17" s="92"/>
      <c r="G17" s="93"/>
      <c r="H17" s="94">
        <v>2</v>
      </c>
      <c r="I17" s="95"/>
      <c r="J17" s="96">
        <f t="shared" si="6"/>
        <v>203</v>
      </c>
      <c r="K17" s="97"/>
      <c r="L17" s="98"/>
      <c r="M17" s="91">
        <v>0</v>
      </c>
      <c r="N17" s="93"/>
      <c r="O17" s="94">
        <v>4</v>
      </c>
      <c r="P17" s="95"/>
      <c r="Q17" s="96">
        <f t="shared" si="7"/>
        <v>207</v>
      </c>
      <c r="R17" s="97"/>
      <c r="S17" s="98"/>
      <c r="T17" s="91">
        <v>11</v>
      </c>
      <c r="U17" s="93"/>
      <c r="V17" s="94">
        <v>0</v>
      </c>
      <c r="W17" s="93"/>
      <c r="X17" s="94">
        <v>0</v>
      </c>
      <c r="Y17" s="95"/>
      <c r="Z17" s="96">
        <f t="shared" si="8"/>
        <v>11</v>
      </c>
      <c r="AA17" s="106"/>
      <c r="AB17" s="97">
        <f t="shared" si="0"/>
        <v>218</v>
      </c>
      <c r="AC17" s="97"/>
      <c r="AD17" s="106"/>
      <c r="AE17" s="110">
        <v>2</v>
      </c>
      <c r="AF17" s="111"/>
      <c r="AG17" s="97">
        <f t="shared" si="1"/>
        <v>220</v>
      </c>
      <c r="AH17" s="97"/>
      <c r="AI17" s="106"/>
      <c r="AJ17" s="92">
        <v>3</v>
      </c>
      <c r="AK17" s="93"/>
      <c r="AL17" s="92">
        <v>0</v>
      </c>
      <c r="AM17" s="95"/>
      <c r="AN17" s="96">
        <f t="shared" si="9"/>
        <v>3</v>
      </c>
      <c r="AO17" s="106"/>
      <c r="AP17" s="107">
        <f t="shared" si="2"/>
        <v>223</v>
      </c>
      <c r="AQ17" s="97"/>
      <c r="AR17" s="106"/>
      <c r="AS17" s="92">
        <v>27</v>
      </c>
      <c r="AT17" s="93"/>
      <c r="AU17" s="94">
        <v>3</v>
      </c>
      <c r="AV17" s="93"/>
      <c r="AW17" s="92">
        <v>2</v>
      </c>
      <c r="AX17" s="95"/>
      <c r="AY17" s="96">
        <f t="shared" si="3"/>
        <v>32</v>
      </c>
      <c r="AZ17" s="106"/>
      <c r="BA17" s="92">
        <v>0</v>
      </c>
      <c r="BB17" s="111"/>
      <c r="BC17" s="107">
        <f t="shared" si="4"/>
        <v>255</v>
      </c>
      <c r="BD17" s="108"/>
      <c r="BE17" s="109"/>
      <c r="BF17" s="9"/>
      <c r="BG17" s="92">
        <v>0</v>
      </c>
      <c r="BH17" s="93"/>
      <c r="BI17" s="92">
        <v>0</v>
      </c>
      <c r="BJ17" s="95"/>
      <c r="BK17" s="96">
        <f t="shared" si="5"/>
        <v>0</v>
      </c>
      <c r="BL17" s="106"/>
      <c r="BM17" s="6"/>
      <c r="BN17" s="92">
        <v>12</v>
      </c>
      <c r="BO17" s="95"/>
      <c r="BP17" s="91">
        <v>15</v>
      </c>
      <c r="BQ17" s="95"/>
      <c r="BR17" s="91">
        <v>79</v>
      </c>
      <c r="BS17" s="95"/>
      <c r="BT17" s="91">
        <v>42</v>
      </c>
      <c r="BU17" s="95"/>
      <c r="BV17" s="96">
        <f t="shared" si="10"/>
        <v>148</v>
      </c>
      <c r="BW17" s="106"/>
      <c r="CA17" s="167"/>
      <c r="CB17" s="168"/>
      <c r="CC17" s="169"/>
      <c r="CD17" s="170"/>
      <c r="CE17" s="167"/>
      <c r="CF17" s="168"/>
      <c r="CG17" s="169"/>
      <c r="CH17" s="170"/>
      <c r="CI17" s="169">
        <f t="shared" si="11"/>
        <v>0</v>
      </c>
      <c r="CJ17" s="170">
        <f t="shared" si="11"/>
        <v>0</v>
      </c>
      <c r="CK17" s="171">
        <f t="shared" si="12"/>
        <v>0</v>
      </c>
      <c r="CL17" s="172">
        <f t="shared" si="13"/>
        <v>148</v>
      </c>
    </row>
    <row r="18" spans="1:90" ht="33.6" customHeight="1" x14ac:dyDescent="0.15">
      <c r="A18" s="3"/>
      <c r="B18" s="89" t="s">
        <v>22</v>
      </c>
      <c r="C18" s="89"/>
      <c r="D18" s="90"/>
      <c r="E18" s="91">
        <v>213</v>
      </c>
      <c r="F18" s="92"/>
      <c r="G18" s="93"/>
      <c r="H18" s="94">
        <v>0</v>
      </c>
      <c r="I18" s="95"/>
      <c r="J18" s="96">
        <f t="shared" si="6"/>
        <v>213</v>
      </c>
      <c r="K18" s="97"/>
      <c r="L18" s="98"/>
      <c r="M18" s="91">
        <v>0</v>
      </c>
      <c r="N18" s="93"/>
      <c r="O18" s="94">
        <v>1</v>
      </c>
      <c r="P18" s="95"/>
      <c r="Q18" s="96">
        <f t="shared" si="7"/>
        <v>214</v>
      </c>
      <c r="R18" s="97"/>
      <c r="S18" s="98"/>
      <c r="T18" s="91">
        <v>7</v>
      </c>
      <c r="U18" s="93"/>
      <c r="V18" s="94">
        <v>0</v>
      </c>
      <c r="W18" s="93"/>
      <c r="X18" s="94">
        <v>1</v>
      </c>
      <c r="Y18" s="95"/>
      <c r="Z18" s="96">
        <f t="shared" si="8"/>
        <v>8</v>
      </c>
      <c r="AA18" s="106"/>
      <c r="AB18" s="97">
        <f t="shared" si="0"/>
        <v>222</v>
      </c>
      <c r="AC18" s="97"/>
      <c r="AD18" s="106"/>
      <c r="AE18" s="110">
        <v>0</v>
      </c>
      <c r="AF18" s="111"/>
      <c r="AG18" s="97">
        <f t="shared" si="1"/>
        <v>222</v>
      </c>
      <c r="AH18" s="97"/>
      <c r="AI18" s="106"/>
      <c r="AJ18" s="92">
        <v>1</v>
      </c>
      <c r="AK18" s="93"/>
      <c r="AL18" s="92">
        <v>0</v>
      </c>
      <c r="AM18" s="95"/>
      <c r="AN18" s="96">
        <f t="shared" si="9"/>
        <v>1</v>
      </c>
      <c r="AO18" s="106"/>
      <c r="AP18" s="107">
        <f t="shared" si="2"/>
        <v>223</v>
      </c>
      <c r="AQ18" s="97"/>
      <c r="AR18" s="106"/>
      <c r="AS18" s="92">
        <v>36</v>
      </c>
      <c r="AT18" s="93"/>
      <c r="AU18" s="94">
        <v>1</v>
      </c>
      <c r="AV18" s="93"/>
      <c r="AW18" s="92">
        <v>0</v>
      </c>
      <c r="AX18" s="95"/>
      <c r="AY18" s="96">
        <f t="shared" si="3"/>
        <v>37</v>
      </c>
      <c r="AZ18" s="106"/>
      <c r="BA18" s="92">
        <v>1</v>
      </c>
      <c r="BB18" s="111"/>
      <c r="BC18" s="107">
        <f t="shared" si="4"/>
        <v>261</v>
      </c>
      <c r="BD18" s="108"/>
      <c r="BE18" s="109"/>
      <c r="BF18" s="9"/>
      <c r="BG18" s="92">
        <v>0</v>
      </c>
      <c r="BH18" s="93"/>
      <c r="BI18" s="92">
        <v>0</v>
      </c>
      <c r="BJ18" s="95"/>
      <c r="BK18" s="96">
        <f t="shared" si="5"/>
        <v>0</v>
      </c>
      <c r="BL18" s="106"/>
      <c r="BM18" s="6"/>
      <c r="BN18" s="92">
        <v>8</v>
      </c>
      <c r="BO18" s="95"/>
      <c r="BP18" s="91">
        <v>22</v>
      </c>
      <c r="BQ18" s="95"/>
      <c r="BR18" s="91">
        <v>45</v>
      </c>
      <c r="BS18" s="95"/>
      <c r="BT18" s="91">
        <v>37</v>
      </c>
      <c r="BU18" s="95"/>
      <c r="BV18" s="96">
        <f t="shared" si="10"/>
        <v>112</v>
      </c>
      <c r="BW18" s="106"/>
      <c r="CA18" s="167"/>
      <c r="CB18" s="168"/>
      <c r="CC18" s="169"/>
      <c r="CD18" s="170"/>
      <c r="CE18" s="167"/>
      <c r="CF18" s="168"/>
      <c r="CG18" s="169"/>
      <c r="CH18" s="170"/>
      <c r="CI18" s="169">
        <f t="shared" si="11"/>
        <v>0</v>
      </c>
      <c r="CJ18" s="170">
        <f t="shared" si="11"/>
        <v>0</v>
      </c>
      <c r="CK18" s="171">
        <f t="shared" si="12"/>
        <v>0</v>
      </c>
      <c r="CL18" s="172">
        <f t="shared" si="13"/>
        <v>112</v>
      </c>
    </row>
    <row r="19" spans="1:90" ht="33.6" customHeight="1" thickBot="1" x14ac:dyDescent="0.2">
      <c r="A19" s="3"/>
      <c r="B19" s="112" t="s">
        <v>23</v>
      </c>
      <c r="C19" s="112"/>
      <c r="D19" s="113"/>
      <c r="E19" s="114">
        <v>221</v>
      </c>
      <c r="F19" s="115"/>
      <c r="G19" s="116"/>
      <c r="H19" s="117">
        <v>0</v>
      </c>
      <c r="I19" s="118"/>
      <c r="J19" s="96">
        <f t="shared" si="6"/>
        <v>221</v>
      </c>
      <c r="K19" s="97"/>
      <c r="L19" s="98"/>
      <c r="M19" s="114">
        <v>0</v>
      </c>
      <c r="N19" s="116"/>
      <c r="O19" s="117">
        <v>2</v>
      </c>
      <c r="P19" s="118"/>
      <c r="Q19" s="96">
        <f t="shared" si="7"/>
        <v>223</v>
      </c>
      <c r="R19" s="97"/>
      <c r="S19" s="98"/>
      <c r="T19" s="114">
        <v>11</v>
      </c>
      <c r="U19" s="116"/>
      <c r="V19" s="117">
        <v>0</v>
      </c>
      <c r="W19" s="116"/>
      <c r="X19" s="117">
        <v>0</v>
      </c>
      <c r="Y19" s="118"/>
      <c r="Z19" s="96">
        <f t="shared" si="8"/>
        <v>11</v>
      </c>
      <c r="AA19" s="106"/>
      <c r="AB19" s="97">
        <f t="shared" si="0"/>
        <v>234</v>
      </c>
      <c r="AC19" s="97"/>
      <c r="AD19" s="106"/>
      <c r="AE19" s="138">
        <v>1</v>
      </c>
      <c r="AF19" s="139"/>
      <c r="AG19" s="97">
        <f t="shared" si="1"/>
        <v>235</v>
      </c>
      <c r="AH19" s="97"/>
      <c r="AI19" s="106"/>
      <c r="AJ19" s="115">
        <v>0</v>
      </c>
      <c r="AK19" s="116"/>
      <c r="AL19" s="115">
        <v>0</v>
      </c>
      <c r="AM19" s="118"/>
      <c r="AN19" s="96">
        <f t="shared" si="9"/>
        <v>0</v>
      </c>
      <c r="AO19" s="106"/>
      <c r="AP19" s="107">
        <f t="shared" si="2"/>
        <v>235</v>
      </c>
      <c r="AQ19" s="97"/>
      <c r="AR19" s="106"/>
      <c r="AS19" s="115">
        <v>27</v>
      </c>
      <c r="AT19" s="116"/>
      <c r="AU19" s="137">
        <v>0</v>
      </c>
      <c r="AV19" s="136"/>
      <c r="AW19" s="134">
        <v>0</v>
      </c>
      <c r="AX19" s="120"/>
      <c r="AY19" s="121">
        <f t="shared" si="3"/>
        <v>27</v>
      </c>
      <c r="AZ19" s="122"/>
      <c r="BA19" s="134">
        <v>0</v>
      </c>
      <c r="BB19" s="135"/>
      <c r="BC19" s="107">
        <f t="shared" si="4"/>
        <v>262</v>
      </c>
      <c r="BD19" s="108"/>
      <c r="BE19" s="109"/>
      <c r="BF19" s="9"/>
      <c r="BG19" s="134">
        <v>0</v>
      </c>
      <c r="BH19" s="136"/>
      <c r="BI19" s="134">
        <v>0</v>
      </c>
      <c r="BJ19" s="120"/>
      <c r="BK19" s="121">
        <f t="shared" si="5"/>
        <v>0</v>
      </c>
      <c r="BL19" s="122"/>
      <c r="BM19" s="6"/>
      <c r="BN19" s="134">
        <v>6</v>
      </c>
      <c r="BO19" s="120"/>
      <c r="BP19" s="119">
        <v>12</v>
      </c>
      <c r="BQ19" s="120"/>
      <c r="BR19" s="119">
        <v>55</v>
      </c>
      <c r="BS19" s="120"/>
      <c r="BT19" s="119">
        <v>22</v>
      </c>
      <c r="BU19" s="120"/>
      <c r="BV19" s="121">
        <f t="shared" si="10"/>
        <v>95</v>
      </c>
      <c r="BW19" s="122"/>
      <c r="CA19" s="167"/>
      <c r="CB19" s="168"/>
      <c r="CC19" s="169"/>
      <c r="CD19" s="170"/>
      <c r="CE19" s="167"/>
      <c r="CF19" s="168"/>
      <c r="CG19" s="169"/>
      <c r="CH19" s="170"/>
      <c r="CI19" s="169">
        <f t="shared" si="11"/>
        <v>0</v>
      </c>
      <c r="CJ19" s="170">
        <f t="shared" si="11"/>
        <v>0</v>
      </c>
      <c r="CK19" s="171">
        <f t="shared" si="12"/>
        <v>0</v>
      </c>
      <c r="CL19" s="172">
        <f t="shared" si="13"/>
        <v>95</v>
      </c>
    </row>
    <row r="20" spans="1:90" ht="40.5" customHeight="1" thickBot="1" x14ac:dyDescent="0.2">
      <c r="A20" s="1"/>
      <c r="B20" s="123" t="s">
        <v>9</v>
      </c>
      <c r="C20" s="124"/>
      <c r="D20" s="125"/>
      <c r="E20" s="126">
        <f>SUM(E8:G19)</f>
        <v>2508</v>
      </c>
      <c r="F20" s="127"/>
      <c r="G20" s="128"/>
      <c r="H20" s="129">
        <f>SUM(H8:I19)</f>
        <v>8</v>
      </c>
      <c r="I20" s="130"/>
      <c r="J20" s="131">
        <f>SUM(J8:L19)</f>
        <v>2516</v>
      </c>
      <c r="K20" s="132"/>
      <c r="L20" s="133"/>
      <c r="M20" s="126">
        <f>SUM(M8:N19)</f>
        <v>0</v>
      </c>
      <c r="N20" s="128"/>
      <c r="O20" s="127">
        <f>SUM(O8:P19)</f>
        <v>32</v>
      </c>
      <c r="P20" s="128"/>
      <c r="Q20" s="131">
        <f>SUM(Q8:S19)</f>
        <v>2548</v>
      </c>
      <c r="R20" s="132"/>
      <c r="S20" s="133"/>
      <c r="T20" s="126">
        <f>SUM(T8:U19)</f>
        <v>120</v>
      </c>
      <c r="U20" s="128"/>
      <c r="V20" s="129">
        <f>SUM(V8:W19)</f>
        <v>1</v>
      </c>
      <c r="W20" s="128"/>
      <c r="X20" s="129">
        <f>SUM(X8:Y19)</f>
        <v>4</v>
      </c>
      <c r="Y20" s="130"/>
      <c r="Z20" s="131">
        <f>SUM(Z8:AA19)</f>
        <v>125</v>
      </c>
      <c r="AA20" s="140"/>
      <c r="AB20" s="132">
        <f>SUM(AB8:AD19)</f>
        <v>2673</v>
      </c>
      <c r="AC20" s="132"/>
      <c r="AD20" s="140"/>
      <c r="AE20" s="154">
        <f>SUM(AE8:AF19)</f>
        <v>13</v>
      </c>
      <c r="AF20" s="158"/>
      <c r="AG20" s="149">
        <f>SUM(AG8:AI19)</f>
        <v>2686</v>
      </c>
      <c r="AH20" s="132"/>
      <c r="AI20" s="140"/>
      <c r="AJ20" s="127">
        <f>SUM(AJ8:AK19)</f>
        <v>18</v>
      </c>
      <c r="AK20" s="128"/>
      <c r="AL20" s="127">
        <f>SUM(AL8:AM19)</f>
        <v>1</v>
      </c>
      <c r="AM20" s="130"/>
      <c r="AN20" s="131">
        <f>SUM(AN8:AO19)</f>
        <v>19</v>
      </c>
      <c r="AO20" s="140"/>
      <c r="AP20" s="132">
        <f>SUM(AP8:AR19)</f>
        <v>2705</v>
      </c>
      <c r="AQ20" s="132"/>
      <c r="AR20" s="140"/>
      <c r="AS20" s="154">
        <f>SUM(AS8:AT19)</f>
        <v>231</v>
      </c>
      <c r="AT20" s="128"/>
      <c r="AU20" s="155">
        <f>SUM(AU8:AV19)</f>
        <v>10</v>
      </c>
      <c r="AV20" s="153"/>
      <c r="AW20" s="129">
        <f>SUM(AW8:AX19)</f>
        <v>4</v>
      </c>
      <c r="AX20" s="130"/>
      <c r="AY20" s="156">
        <f>SUM(AY8:AZ19)</f>
        <v>245</v>
      </c>
      <c r="AZ20" s="144"/>
      <c r="BA20" s="152">
        <f>SUM(BA8:BB19)</f>
        <v>6</v>
      </c>
      <c r="BB20" s="157"/>
      <c r="BC20" s="149">
        <f>SUM(BC8:BE19)</f>
        <v>2956</v>
      </c>
      <c r="BD20" s="150"/>
      <c r="BE20" s="151"/>
      <c r="BF20" s="9"/>
      <c r="BG20" s="152">
        <f>SUM(BG8:BH19)</f>
        <v>1</v>
      </c>
      <c r="BH20" s="153"/>
      <c r="BI20" s="152">
        <f>SUM(BI8:BJ19)</f>
        <v>1</v>
      </c>
      <c r="BJ20" s="142"/>
      <c r="BK20" s="143">
        <f>SUM(BK8:BL19)</f>
        <v>2</v>
      </c>
      <c r="BL20" s="144"/>
      <c r="BM20" s="6"/>
      <c r="BN20" s="152">
        <f>SUM(BN8:BO19)</f>
        <v>93</v>
      </c>
      <c r="BO20" s="142"/>
      <c r="BP20" s="141">
        <f>SUM(BP8:BQ19)</f>
        <v>140</v>
      </c>
      <c r="BQ20" s="142"/>
      <c r="BR20" s="141">
        <f>SUM(BR8:BS19)</f>
        <v>581</v>
      </c>
      <c r="BS20" s="142"/>
      <c r="BT20" s="141">
        <f>SUM(BT8:BU19)</f>
        <v>228</v>
      </c>
      <c r="BU20" s="142"/>
      <c r="BV20" s="143">
        <f>SUM(BV8:BW19)</f>
        <v>1042</v>
      </c>
      <c r="BW20" s="144"/>
      <c r="CA20" s="167">
        <f>SUM(CA8:CA19)</f>
        <v>0</v>
      </c>
      <c r="CB20" s="168">
        <f t="shared" ref="CB20:CK20" si="14">SUM(CB8:CB19)</f>
        <v>0</v>
      </c>
      <c r="CC20" s="169">
        <f t="shared" si="14"/>
        <v>0</v>
      </c>
      <c r="CD20" s="170">
        <f t="shared" si="14"/>
        <v>0</v>
      </c>
      <c r="CE20" s="167">
        <f t="shared" si="14"/>
        <v>0</v>
      </c>
      <c r="CF20" s="168">
        <f t="shared" si="14"/>
        <v>0</v>
      </c>
      <c r="CG20" s="169">
        <f t="shared" si="14"/>
        <v>0</v>
      </c>
      <c r="CH20" s="170">
        <f t="shared" si="14"/>
        <v>0</v>
      </c>
      <c r="CI20" s="169">
        <f t="shared" si="14"/>
        <v>0</v>
      </c>
      <c r="CJ20" s="170">
        <f t="shared" si="14"/>
        <v>0</v>
      </c>
      <c r="CK20" s="171">
        <f t="shared" si="14"/>
        <v>0</v>
      </c>
      <c r="CL20" s="172">
        <f t="shared" si="13"/>
        <v>1042</v>
      </c>
    </row>
    <row r="21" spans="1:90" ht="9" customHeight="1" x14ac:dyDescent="0.15">
      <c r="A21" s="1"/>
      <c r="B21" s="10"/>
      <c r="AI21" s="11"/>
      <c r="AO21" s="10"/>
      <c r="AR21" s="11"/>
      <c r="AZ21" s="10"/>
      <c r="BB21" s="10"/>
      <c r="BC21" s="10"/>
      <c r="BE21" s="11"/>
      <c r="BM21" s="1"/>
    </row>
    <row r="22" spans="1:90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45" t="s">
        <v>39</v>
      </c>
      <c r="AE22" s="145"/>
      <c r="AF22" s="145"/>
      <c r="AG22" s="145"/>
      <c r="AH22" s="145"/>
      <c r="AI22" s="146"/>
      <c r="AJ22" s="4"/>
      <c r="AK22" s="4"/>
      <c r="AL22" s="145" t="s">
        <v>38</v>
      </c>
      <c r="AM22" s="147"/>
      <c r="AN22" s="147"/>
      <c r="AO22" s="147"/>
      <c r="AP22" s="147"/>
      <c r="AQ22" s="147"/>
      <c r="AR22" s="148"/>
      <c r="AS22" s="4"/>
      <c r="AT22" s="4"/>
      <c r="AU22" s="4"/>
      <c r="AV22" s="145" t="s">
        <v>40</v>
      </c>
      <c r="AW22" s="145"/>
      <c r="AX22" s="145"/>
      <c r="AY22" s="147"/>
      <c r="AZ22" s="147"/>
      <c r="BA22" s="147"/>
      <c r="BB22" s="147"/>
      <c r="BC22" s="147"/>
      <c r="BD22" s="147"/>
      <c r="BE22" s="148"/>
    </row>
    <row r="23" spans="1:90" ht="15" customHeight="1" x14ac:dyDescent="0.15">
      <c r="A23" s="1"/>
      <c r="AD23" s="12"/>
      <c r="AE23" s="12"/>
      <c r="AF23" s="12"/>
      <c r="AG23" s="12"/>
      <c r="AH23" s="12"/>
      <c r="AI23" s="12"/>
      <c r="AL23" s="12"/>
      <c r="AM23" s="12"/>
      <c r="AN23" s="12"/>
      <c r="AO23" s="12"/>
      <c r="AP23" s="12"/>
      <c r="AQ23" s="12"/>
      <c r="AR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:90" ht="14.2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E24" s="1"/>
    </row>
    <row r="25" spans="1:90" ht="13.5" customHeight="1" x14ac:dyDescent="0.15">
      <c r="A25" s="1"/>
      <c r="AR25" s="1"/>
      <c r="BE25" s="1"/>
    </row>
    <row r="26" spans="1:90" ht="9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90" ht="9" customHeight="1" x14ac:dyDescent="0.15">
      <c r="A27" s="1"/>
    </row>
    <row r="28" spans="1:90" ht="9" customHeight="1" x14ac:dyDescent="0.15"/>
    <row r="29" spans="1:90" ht="9" customHeight="1" x14ac:dyDescent="0.15"/>
    <row r="30" spans="1:90" ht="9" customHeight="1" x14ac:dyDescent="0.15"/>
    <row r="31" spans="1:90" ht="9" customHeight="1" x14ac:dyDescent="0.15"/>
    <row r="32" spans="1:90" ht="9" customHeight="1" x14ac:dyDescent="0.15"/>
    <row r="33" ht="9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478">
    <mergeCell ref="BR20:BS20"/>
    <mergeCell ref="BT20:BU20"/>
    <mergeCell ref="BV20:BW20"/>
    <mergeCell ref="AD22:AI22"/>
    <mergeCell ref="AL22:AR22"/>
    <mergeCell ref="AV22:BE22"/>
    <mergeCell ref="BC20:BE20"/>
    <mergeCell ref="BG20:BH20"/>
    <mergeCell ref="BI20:BJ20"/>
    <mergeCell ref="BK20:BL20"/>
    <mergeCell ref="BN20:BO20"/>
    <mergeCell ref="BP20:BQ20"/>
    <mergeCell ref="AP20:AR20"/>
    <mergeCell ref="AS20:AT20"/>
    <mergeCell ref="AU20:AV20"/>
    <mergeCell ref="AW20:AX20"/>
    <mergeCell ref="AY20:AZ20"/>
    <mergeCell ref="BA20:BB20"/>
    <mergeCell ref="AB20:AD20"/>
    <mergeCell ref="AE20:AF20"/>
    <mergeCell ref="AG20:AI20"/>
    <mergeCell ref="AJ20:AK20"/>
    <mergeCell ref="AL20:AM20"/>
    <mergeCell ref="AN20:AO20"/>
    <mergeCell ref="O20:P20"/>
    <mergeCell ref="Q20:S20"/>
    <mergeCell ref="T20:U20"/>
    <mergeCell ref="V20:W20"/>
    <mergeCell ref="X20:Y20"/>
    <mergeCell ref="Z20:AA20"/>
    <mergeCell ref="BN19:BO19"/>
    <mergeCell ref="BP19:BQ19"/>
    <mergeCell ref="BR19:BS19"/>
    <mergeCell ref="BT19:BU19"/>
    <mergeCell ref="BV19:BW19"/>
    <mergeCell ref="B20:D20"/>
    <mergeCell ref="E20:G20"/>
    <mergeCell ref="H20:I20"/>
    <mergeCell ref="J20:L20"/>
    <mergeCell ref="M20:N20"/>
    <mergeCell ref="AY19:AZ19"/>
    <mergeCell ref="BA19:BB19"/>
    <mergeCell ref="BC19:BE19"/>
    <mergeCell ref="BG19:BH19"/>
    <mergeCell ref="BI19:BJ19"/>
    <mergeCell ref="BK19:BL19"/>
    <mergeCell ref="AL19:AM19"/>
    <mergeCell ref="AN19:AO19"/>
    <mergeCell ref="AP19:AR19"/>
    <mergeCell ref="AS19:AT19"/>
    <mergeCell ref="AU19:AV19"/>
    <mergeCell ref="AW19:AX19"/>
    <mergeCell ref="X19:Y19"/>
    <mergeCell ref="Z19:AA19"/>
    <mergeCell ref="AB19:AD19"/>
    <mergeCell ref="AE19:AF19"/>
    <mergeCell ref="AG19:AI19"/>
    <mergeCell ref="AJ19:AK19"/>
    <mergeCell ref="BV18:BW18"/>
    <mergeCell ref="B19:D19"/>
    <mergeCell ref="E19:G19"/>
    <mergeCell ref="H19:I19"/>
    <mergeCell ref="J19:L19"/>
    <mergeCell ref="M19:N19"/>
    <mergeCell ref="O19:P19"/>
    <mergeCell ref="Q19:S19"/>
    <mergeCell ref="T19:U19"/>
    <mergeCell ref="V19:W19"/>
    <mergeCell ref="BI18:BJ18"/>
    <mergeCell ref="BK18:BL18"/>
    <mergeCell ref="BN18:BO18"/>
    <mergeCell ref="BP18:BQ18"/>
    <mergeCell ref="BR18:BS18"/>
    <mergeCell ref="BT18:BU18"/>
    <mergeCell ref="AU18:AV18"/>
    <mergeCell ref="AW18:AX18"/>
    <mergeCell ref="AY18:AZ18"/>
    <mergeCell ref="BA18:BB18"/>
    <mergeCell ref="BC18:BE18"/>
    <mergeCell ref="BG18:BH18"/>
    <mergeCell ref="AG18:AI18"/>
    <mergeCell ref="AJ18:AK18"/>
    <mergeCell ref="AL18:AM18"/>
    <mergeCell ref="AN18:AO18"/>
    <mergeCell ref="AP18:AR18"/>
    <mergeCell ref="AS18:AT18"/>
    <mergeCell ref="T18:U18"/>
    <mergeCell ref="V18:W18"/>
    <mergeCell ref="X18:Y18"/>
    <mergeCell ref="Z18:AA18"/>
    <mergeCell ref="AB18:AD18"/>
    <mergeCell ref="AE18:AF18"/>
    <mergeCell ref="BR17:BS17"/>
    <mergeCell ref="BT17:BU17"/>
    <mergeCell ref="BV17:BW17"/>
    <mergeCell ref="B18:D18"/>
    <mergeCell ref="E18:G18"/>
    <mergeCell ref="H18:I18"/>
    <mergeCell ref="J18:L18"/>
    <mergeCell ref="M18:N18"/>
    <mergeCell ref="O18:P18"/>
    <mergeCell ref="Q18:S18"/>
    <mergeCell ref="BC17:BE17"/>
    <mergeCell ref="BG17:BH17"/>
    <mergeCell ref="BI17:BJ17"/>
    <mergeCell ref="BK17:BL17"/>
    <mergeCell ref="BN17:BO17"/>
    <mergeCell ref="BP17:BQ17"/>
    <mergeCell ref="AP17:AR17"/>
    <mergeCell ref="AS17:AT17"/>
    <mergeCell ref="AU17:AV17"/>
    <mergeCell ref="AW17:AX17"/>
    <mergeCell ref="AY17:AZ17"/>
    <mergeCell ref="BA17:BB17"/>
    <mergeCell ref="AB17:AD17"/>
    <mergeCell ref="AE17:AF17"/>
    <mergeCell ref="AG17:AI17"/>
    <mergeCell ref="AJ17:AK17"/>
    <mergeCell ref="AL17:AM17"/>
    <mergeCell ref="AN17:AO17"/>
    <mergeCell ref="O17:P17"/>
    <mergeCell ref="Q17:S17"/>
    <mergeCell ref="T17:U17"/>
    <mergeCell ref="V17:W17"/>
    <mergeCell ref="X17:Y17"/>
    <mergeCell ref="Z17:AA17"/>
    <mergeCell ref="BN16:BO16"/>
    <mergeCell ref="BP16:BQ16"/>
    <mergeCell ref="BR16:BS16"/>
    <mergeCell ref="BT16:BU16"/>
    <mergeCell ref="BV16:BW16"/>
    <mergeCell ref="B17:D17"/>
    <mergeCell ref="E17:G17"/>
    <mergeCell ref="H17:I17"/>
    <mergeCell ref="J17:L17"/>
    <mergeCell ref="M17:N17"/>
    <mergeCell ref="AY16:AZ16"/>
    <mergeCell ref="BA16:BB16"/>
    <mergeCell ref="BC16:BE16"/>
    <mergeCell ref="BG16:BH16"/>
    <mergeCell ref="BI16:BJ16"/>
    <mergeCell ref="BK16:BL16"/>
    <mergeCell ref="AL16:AM16"/>
    <mergeCell ref="AN16:AO16"/>
    <mergeCell ref="AP16:AR16"/>
    <mergeCell ref="AS16:AT16"/>
    <mergeCell ref="AU16:AV16"/>
    <mergeCell ref="AW16:AX16"/>
    <mergeCell ref="X16:Y16"/>
    <mergeCell ref="Z16:AA16"/>
    <mergeCell ref="AB16:AD16"/>
    <mergeCell ref="AE16:AF16"/>
    <mergeCell ref="AG16:AI16"/>
    <mergeCell ref="AJ16:AK16"/>
    <mergeCell ref="BV15:BW15"/>
    <mergeCell ref="B16:D16"/>
    <mergeCell ref="E16:G16"/>
    <mergeCell ref="H16:I16"/>
    <mergeCell ref="J16:L16"/>
    <mergeCell ref="M16:N16"/>
    <mergeCell ref="O16:P16"/>
    <mergeCell ref="Q16:S16"/>
    <mergeCell ref="T16:U16"/>
    <mergeCell ref="V16:W16"/>
    <mergeCell ref="BI15:BJ15"/>
    <mergeCell ref="BK15:BL15"/>
    <mergeCell ref="BN15:BO15"/>
    <mergeCell ref="BP15:BQ15"/>
    <mergeCell ref="BR15:BS15"/>
    <mergeCell ref="BT15:BU15"/>
    <mergeCell ref="AU15:AV15"/>
    <mergeCell ref="AW15:AX15"/>
    <mergeCell ref="AY15:AZ15"/>
    <mergeCell ref="BA15:BB15"/>
    <mergeCell ref="BC15:BE15"/>
    <mergeCell ref="BG15:BH15"/>
    <mergeCell ref="AG15:AI15"/>
    <mergeCell ref="AJ15:AK15"/>
    <mergeCell ref="AL15:AM15"/>
    <mergeCell ref="AN15:AO15"/>
    <mergeCell ref="AP15:AR15"/>
    <mergeCell ref="AS15:AT15"/>
    <mergeCell ref="T15:U15"/>
    <mergeCell ref="V15:W15"/>
    <mergeCell ref="X15:Y15"/>
    <mergeCell ref="Z15:AA15"/>
    <mergeCell ref="AB15:AD15"/>
    <mergeCell ref="AE15:AF15"/>
    <mergeCell ref="BR14:BS14"/>
    <mergeCell ref="BT14:BU14"/>
    <mergeCell ref="BV14:BW14"/>
    <mergeCell ref="B15:D15"/>
    <mergeCell ref="E15:G15"/>
    <mergeCell ref="H15:I15"/>
    <mergeCell ref="J15:L15"/>
    <mergeCell ref="M15:N15"/>
    <mergeCell ref="O15:P15"/>
    <mergeCell ref="Q15:S15"/>
    <mergeCell ref="BC14:BE14"/>
    <mergeCell ref="BG14:BH14"/>
    <mergeCell ref="BI14:BJ14"/>
    <mergeCell ref="BK14:BL14"/>
    <mergeCell ref="BN14:BO14"/>
    <mergeCell ref="BP14:BQ14"/>
    <mergeCell ref="AP14:AR14"/>
    <mergeCell ref="AS14:AT14"/>
    <mergeCell ref="AU14:AV14"/>
    <mergeCell ref="AW14:AX14"/>
    <mergeCell ref="AY14:AZ14"/>
    <mergeCell ref="BA14:BB14"/>
    <mergeCell ref="AB14:AD14"/>
    <mergeCell ref="AE14:AF14"/>
    <mergeCell ref="AG14:AI14"/>
    <mergeCell ref="AJ14:AK14"/>
    <mergeCell ref="AL14:AM14"/>
    <mergeCell ref="AN14:AO14"/>
    <mergeCell ref="O14:P14"/>
    <mergeCell ref="Q14:S14"/>
    <mergeCell ref="T14:U14"/>
    <mergeCell ref="V14:W14"/>
    <mergeCell ref="X14:Y14"/>
    <mergeCell ref="Z14:AA14"/>
    <mergeCell ref="BN13:BO13"/>
    <mergeCell ref="BP13:BQ13"/>
    <mergeCell ref="BR13:BS13"/>
    <mergeCell ref="BT13:BU13"/>
    <mergeCell ref="BV13:BW13"/>
    <mergeCell ref="B14:D14"/>
    <mergeCell ref="E14:G14"/>
    <mergeCell ref="H14:I14"/>
    <mergeCell ref="J14:L14"/>
    <mergeCell ref="M14:N14"/>
    <mergeCell ref="AY13:AZ13"/>
    <mergeCell ref="BA13:BB13"/>
    <mergeCell ref="BC13:BE13"/>
    <mergeCell ref="BG13:BH13"/>
    <mergeCell ref="BI13:BJ13"/>
    <mergeCell ref="BK13:BL13"/>
    <mergeCell ref="AL13:AM13"/>
    <mergeCell ref="AN13:AO13"/>
    <mergeCell ref="AP13:AR13"/>
    <mergeCell ref="AS13:AT13"/>
    <mergeCell ref="AU13:AV13"/>
    <mergeCell ref="AW13:AX13"/>
    <mergeCell ref="X13:Y13"/>
    <mergeCell ref="Z13:AA13"/>
    <mergeCell ref="AB13:AD13"/>
    <mergeCell ref="AE13:AF13"/>
    <mergeCell ref="AG13:AI13"/>
    <mergeCell ref="AJ13:AK13"/>
    <mergeCell ref="BV12:BW12"/>
    <mergeCell ref="B13:D13"/>
    <mergeCell ref="E13:G13"/>
    <mergeCell ref="H13:I13"/>
    <mergeCell ref="J13:L13"/>
    <mergeCell ref="M13:N13"/>
    <mergeCell ref="O13:P13"/>
    <mergeCell ref="Q13:S13"/>
    <mergeCell ref="T13:U13"/>
    <mergeCell ref="V13:W13"/>
    <mergeCell ref="BI12:BJ12"/>
    <mergeCell ref="BK12:BL12"/>
    <mergeCell ref="BN12:BO12"/>
    <mergeCell ref="BP12:BQ12"/>
    <mergeCell ref="BR12:BS12"/>
    <mergeCell ref="BT12:BU12"/>
    <mergeCell ref="AU12:AV12"/>
    <mergeCell ref="AW12:AX12"/>
    <mergeCell ref="AY12:AZ12"/>
    <mergeCell ref="BA12:BB12"/>
    <mergeCell ref="BC12:BE12"/>
    <mergeCell ref="BG12:BH12"/>
    <mergeCell ref="AG12:AI12"/>
    <mergeCell ref="AJ12:AK12"/>
    <mergeCell ref="AL12:AM12"/>
    <mergeCell ref="AN12:AO12"/>
    <mergeCell ref="AP12:AR12"/>
    <mergeCell ref="AS12:AT12"/>
    <mergeCell ref="T12:U12"/>
    <mergeCell ref="V12:W12"/>
    <mergeCell ref="X12:Y12"/>
    <mergeCell ref="Z12:AA12"/>
    <mergeCell ref="AB12:AD12"/>
    <mergeCell ref="AE12:AF12"/>
    <mergeCell ref="BR11:BS11"/>
    <mergeCell ref="BT11:BU11"/>
    <mergeCell ref="BV11:BW11"/>
    <mergeCell ref="B12:D12"/>
    <mergeCell ref="E12:G12"/>
    <mergeCell ref="H12:I12"/>
    <mergeCell ref="J12:L12"/>
    <mergeCell ref="M12:N12"/>
    <mergeCell ref="O12:P12"/>
    <mergeCell ref="Q12:S12"/>
    <mergeCell ref="BC11:BE11"/>
    <mergeCell ref="BG11:BH11"/>
    <mergeCell ref="BI11:BJ11"/>
    <mergeCell ref="BK11:BL11"/>
    <mergeCell ref="BN11:BO11"/>
    <mergeCell ref="BP11:BQ11"/>
    <mergeCell ref="AP11:AR11"/>
    <mergeCell ref="AS11:AT11"/>
    <mergeCell ref="AU11:AV11"/>
    <mergeCell ref="AW11:AX11"/>
    <mergeCell ref="AY11:AZ11"/>
    <mergeCell ref="BA11:BB11"/>
    <mergeCell ref="AB11:AD11"/>
    <mergeCell ref="AE11:AF11"/>
    <mergeCell ref="AG11:AI11"/>
    <mergeCell ref="AJ11:AK11"/>
    <mergeCell ref="AL11:AM11"/>
    <mergeCell ref="AN11:AO11"/>
    <mergeCell ref="O11:P11"/>
    <mergeCell ref="Q11:S11"/>
    <mergeCell ref="T11:U11"/>
    <mergeCell ref="V11:W11"/>
    <mergeCell ref="X11:Y11"/>
    <mergeCell ref="Z11:AA11"/>
    <mergeCell ref="BN10:BO10"/>
    <mergeCell ref="BP10:BQ10"/>
    <mergeCell ref="BR10:BS10"/>
    <mergeCell ref="BT10:BU10"/>
    <mergeCell ref="BV10:BW10"/>
    <mergeCell ref="B11:D11"/>
    <mergeCell ref="E11:G11"/>
    <mergeCell ref="H11:I11"/>
    <mergeCell ref="J11:L11"/>
    <mergeCell ref="M11:N11"/>
    <mergeCell ref="AY10:AZ10"/>
    <mergeCell ref="BA10:BB10"/>
    <mergeCell ref="BC10:BE10"/>
    <mergeCell ref="BG10:BH10"/>
    <mergeCell ref="BI10:BJ10"/>
    <mergeCell ref="BK10:BL10"/>
    <mergeCell ref="AL10:AM10"/>
    <mergeCell ref="AN10:AO10"/>
    <mergeCell ref="AP10:AR10"/>
    <mergeCell ref="AS10:AT10"/>
    <mergeCell ref="AU10:AV10"/>
    <mergeCell ref="AW10:AX10"/>
    <mergeCell ref="X10:Y10"/>
    <mergeCell ref="Z10:AA10"/>
    <mergeCell ref="AB10:AD10"/>
    <mergeCell ref="AE10:AF10"/>
    <mergeCell ref="AG10:AI10"/>
    <mergeCell ref="AJ10:AK10"/>
    <mergeCell ref="BV9:BW9"/>
    <mergeCell ref="B10:D10"/>
    <mergeCell ref="E10:G10"/>
    <mergeCell ref="H10:I10"/>
    <mergeCell ref="J10:L10"/>
    <mergeCell ref="M10:N10"/>
    <mergeCell ref="O10:P10"/>
    <mergeCell ref="Q10:S10"/>
    <mergeCell ref="T10:U10"/>
    <mergeCell ref="V10:W10"/>
    <mergeCell ref="BI9:BJ9"/>
    <mergeCell ref="BK9:BL9"/>
    <mergeCell ref="BN9:BO9"/>
    <mergeCell ref="BP9:BQ9"/>
    <mergeCell ref="BR9:BS9"/>
    <mergeCell ref="BT9:BU9"/>
    <mergeCell ref="AU9:AV9"/>
    <mergeCell ref="AW9:AX9"/>
    <mergeCell ref="AY9:AZ9"/>
    <mergeCell ref="BA9:BB9"/>
    <mergeCell ref="BC9:BE9"/>
    <mergeCell ref="BG9:BH9"/>
    <mergeCell ref="AG9:AI9"/>
    <mergeCell ref="AJ9:AK9"/>
    <mergeCell ref="AL9:AM9"/>
    <mergeCell ref="AN9:AO9"/>
    <mergeCell ref="AP9:AR9"/>
    <mergeCell ref="AS9:AT9"/>
    <mergeCell ref="T9:U9"/>
    <mergeCell ref="V9:W9"/>
    <mergeCell ref="X9:Y9"/>
    <mergeCell ref="Z9:AA9"/>
    <mergeCell ref="AB9:AD9"/>
    <mergeCell ref="AE9:AF9"/>
    <mergeCell ref="BR8:BS8"/>
    <mergeCell ref="BT8:BU8"/>
    <mergeCell ref="BV8:BW8"/>
    <mergeCell ref="B9:D9"/>
    <mergeCell ref="E9:G9"/>
    <mergeCell ref="H9:I9"/>
    <mergeCell ref="J9:L9"/>
    <mergeCell ref="M9:N9"/>
    <mergeCell ref="O9:P9"/>
    <mergeCell ref="Q9:S9"/>
    <mergeCell ref="BC8:BE8"/>
    <mergeCell ref="BG8:BH8"/>
    <mergeCell ref="BI8:BJ8"/>
    <mergeCell ref="BK8:BL8"/>
    <mergeCell ref="BN8:BO8"/>
    <mergeCell ref="BP8:BQ8"/>
    <mergeCell ref="AP8:AR8"/>
    <mergeCell ref="AS8:AT8"/>
    <mergeCell ref="AU8:AV8"/>
    <mergeCell ref="AW8:AX8"/>
    <mergeCell ref="AY8:AZ8"/>
    <mergeCell ref="BA8:BB8"/>
    <mergeCell ref="AB8:AD8"/>
    <mergeCell ref="AE8:AF8"/>
    <mergeCell ref="AG8:AI8"/>
    <mergeCell ref="AJ8:AK8"/>
    <mergeCell ref="AL8:AM8"/>
    <mergeCell ref="AN8:AO8"/>
    <mergeCell ref="O8:P8"/>
    <mergeCell ref="Q8:S8"/>
    <mergeCell ref="T8:U8"/>
    <mergeCell ref="V8:W8"/>
    <mergeCell ref="X8:Y8"/>
    <mergeCell ref="Z8:AA8"/>
    <mergeCell ref="CH6:CH7"/>
    <mergeCell ref="CI6:CI7"/>
    <mergeCell ref="CJ6:CJ7"/>
    <mergeCell ref="CK6:CK7"/>
    <mergeCell ref="J7:L7"/>
    <mergeCell ref="B8:D8"/>
    <mergeCell ref="E8:G8"/>
    <mergeCell ref="H8:I8"/>
    <mergeCell ref="J8:L8"/>
    <mergeCell ref="M8:N8"/>
    <mergeCell ref="CB6:CB7"/>
    <mergeCell ref="CC6:CC7"/>
    <mergeCell ref="CD6:CD7"/>
    <mergeCell ref="CE6:CE7"/>
    <mergeCell ref="CF6:CF7"/>
    <mergeCell ref="CG6:CG7"/>
    <mergeCell ref="BN6:BO7"/>
    <mergeCell ref="BP6:BQ7"/>
    <mergeCell ref="BR6:BS7"/>
    <mergeCell ref="BT6:BU7"/>
    <mergeCell ref="BV6:BW7"/>
    <mergeCell ref="CA6:CA7"/>
    <mergeCell ref="AL6:AM7"/>
    <mergeCell ref="AN6:AO7"/>
    <mergeCell ref="AS6:AT7"/>
    <mergeCell ref="AU6:AV7"/>
    <mergeCell ref="AW6:AX7"/>
    <mergeCell ref="AY6:AZ7"/>
    <mergeCell ref="T6:U7"/>
    <mergeCell ref="V6:W7"/>
    <mergeCell ref="X6:Y7"/>
    <mergeCell ref="Z6:AA7"/>
    <mergeCell ref="AE6:AF7"/>
    <mergeCell ref="AJ6:AK7"/>
    <mergeCell ref="CE5:CF5"/>
    <mergeCell ref="CG5:CH5"/>
    <mergeCell ref="CI5:CK5"/>
    <mergeCell ref="B6:D7"/>
    <mergeCell ref="E6:G7"/>
    <mergeCell ref="H6:I7"/>
    <mergeCell ref="J6:L6"/>
    <mergeCell ref="M6:N7"/>
    <mergeCell ref="O6:P7"/>
    <mergeCell ref="Q6:S7"/>
    <mergeCell ref="BA5:BB5"/>
    <mergeCell ref="BC5:BE7"/>
    <mergeCell ref="BG5:BL5"/>
    <mergeCell ref="BN5:BW5"/>
    <mergeCell ref="CA5:CB5"/>
    <mergeCell ref="CC5:CD5"/>
    <mergeCell ref="BA6:BB7"/>
    <mergeCell ref="BG6:BH7"/>
    <mergeCell ref="BI6:BJ7"/>
    <mergeCell ref="BK6:BL7"/>
    <mergeCell ref="F2:AY3"/>
    <mergeCell ref="B5:D5"/>
    <mergeCell ref="E5:S5"/>
    <mergeCell ref="T5:AA5"/>
    <mergeCell ref="AB5:AD7"/>
    <mergeCell ref="AE5:AF5"/>
    <mergeCell ref="AG5:AI7"/>
    <mergeCell ref="AJ5:AO5"/>
    <mergeCell ref="AP5:AR7"/>
    <mergeCell ref="AS5:AZ5"/>
  </mergeCells>
  <phoneticPr fontId="8"/>
  <pageMargins left="0.11811023622047245" right="0.27" top="0.74803149606299213" bottom="0.15748031496062992" header="0.11811023622047245" footer="0.11811023622047245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S40"/>
  <sheetViews>
    <sheetView tabSelected="1" zoomScale="95" zoomScaleNormal="95" workbookViewId="0">
      <pane xSplit="4" ySplit="7" topLeftCell="F8" activePane="bottomRight" state="frozen"/>
      <selection pane="topRight" activeCell="E1" sqref="E1"/>
      <selection pane="bottomLeft" activeCell="A8" sqref="A8"/>
      <selection pane="bottomRight" activeCell="BT20" sqref="BT20:BU20"/>
    </sheetView>
  </sheetViews>
  <sheetFormatPr defaultRowHeight="13.5" x14ac:dyDescent="0.15"/>
  <cols>
    <col min="1" max="1" width="5.625" customWidth="1"/>
    <col min="2" max="2" width="2" customWidth="1"/>
    <col min="3" max="4" width="2.25" customWidth="1"/>
    <col min="5" max="5" width="1.625" customWidth="1"/>
    <col min="6" max="9" width="2.25" customWidth="1"/>
    <col min="10" max="10" width="1.625" customWidth="1"/>
    <col min="11" max="16" width="2.25" customWidth="1"/>
    <col min="17" max="17" width="1.625" customWidth="1"/>
    <col min="18" max="27" width="2.25" customWidth="1"/>
    <col min="28" max="28" width="1.75" customWidth="1"/>
    <col min="29" max="30" width="2.25" customWidth="1"/>
    <col min="31" max="32" width="2.75" customWidth="1"/>
    <col min="33" max="33" width="1.625" customWidth="1"/>
    <col min="34" max="41" width="2.25" customWidth="1"/>
    <col min="42" max="42" width="1.625" customWidth="1"/>
    <col min="43" max="54" width="2.25" customWidth="1"/>
    <col min="55" max="55" width="1.625" customWidth="1"/>
    <col min="56" max="57" width="2.25" customWidth="1"/>
    <col min="58" max="58" width="1.625" customWidth="1"/>
    <col min="59" max="64" width="2.25" customWidth="1"/>
    <col min="65" max="65" width="1.625" customWidth="1"/>
    <col min="66" max="66" width="2.25" customWidth="1"/>
    <col min="67" max="67" width="2.875" customWidth="1"/>
    <col min="68" max="68" width="2.25" customWidth="1"/>
    <col min="69" max="69" width="2.875" customWidth="1"/>
    <col min="70" max="70" width="2.25" customWidth="1"/>
    <col min="71" max="71" width="2.875" customWidth="1"/>
    <col min="72" max="72" width="2.25" customWidth="1"/>
    <col min="73" max="73" width="2.875" customWidth="1"/>
    <col min="74" max="74" width="2.25" customWidth="1"/>
    <col min="75" max="75" width="4.875" customWidth="1"/>
    <col min="76" max="78" width="2.25" customWidth="1"/>
    <col min="79" max="90" width="5.625" customWidth="1"/>
  </cols>
  <sheetData>
    <row r="2" spans="1:97" x14ac:dyDescent="0.15">
      <c r="F2" s="14" t="s">
        <v>50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97" x14ac:dyDescent="0.15"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97" ht="14.25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1"/>
      <c r="BG4" s="2"/>
      <c r="BH4" s="2"/>
      <c r="BI4" s="2"/>
      <c r="BJ4" s="2"/>
      <c r="BK4" s="2"/>
      <c r="BL4" s="2"/>
      <c r="BM4" s="1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97" ht="27.95" customHeight="1" x14ac:dyDescent="0.15">
      <c r="A5" s="3"/>
      <c r="B5" s="15" t="s">
        <v>35</v>
      </c>
      <c r="C5" s="16"/>
      <c r="D5" s="17"/>
      <c r="E5" s="18" t="s">
        <v>26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  <c r="R5" s="20"/>
      <c r="S5" s="21"/>
      <c r="T5" s="18" t="s">
        <v>27</v>
      </c>
      <c r="U5" s="19"/>
      <c r="V5" s="19"/>
      <c r="W5" s="19"/>
      <c r="X5" s="19"/>
      <c r="Y5" s="19"/>
      <c r="Z5" s="20"/>
      <c r="AA5" s="22"/>
      <c r="AB5" s="23" t="s">
        <v>3</v>
      </c>
      <c r="AC5" s="23"/>
      <c r="AD5" s="24"/>
      <c r="AE5" s="29" t="s">
        <v>14</v>
      </c>
      <c r="AF5" s="30"/>
      <c r="AG5" s="23" t="s">
        <v>25</v>
      </c>
      <c r="AH5" s="23"/>
      <c r="AI5" s="24"/>
      <c r="AJ5" s="31" t="s">
        <v>6</v>
      </c>
      <c r="AK5" s="32"/>
      <c r="AL5" s="32"/>
      <c r="AM5" s="32"/>
      <c r="AN5" s="33"/>
      <c r="AO5" s="34"/>
      <c r="AP5" s="35" t="s">
        <v>9</v>
      </c>
      <c r="AQ5" s="23"/>
      <c r="AR5" s="24"/>
      <c r="AS5" s="31" t="s">
        <v>7</v>
      </c>
      <c r="AT5" s="32"/>
      <c r="AU5" s="32"/>
      <c r="AV5" s="32"/>
      <c r="AW5" s="32"/>
      <c r="AX5" s="32"/>
      <c r="AY5" s="33"/>
      <c r="AZ5" s="34"/>
      <c r="BA5" s="29" t="s">
        <v>28</v>
      </c>
      <c r="BB5" s="30"/>
      <c r="BC5" s="54" t="s">
        <v>36</v>
      </c>
      <c r="BD5" s="55"/>
      <c r="BE5" s="56"/>
      <c r="BF5" s="8"/>
      <c r="BG5" s="31" t="s">
        <v>37</v>
      </c>
      <c r="BH5" s="32"/>
      <c r="BI5" s="32"/>
      <c r="BJ5" s="32"/>
      <c r="BK5" s="33"/>
      <c r="BL5" s="34"/>
      <c r="BM5" s="5"/>
      <c r="BN5" s="31" t="s">
        <v>30</v>
      </c>
      <c r="BO5" s="32"/>
      <c r="BP5" s="32"/>
      <c r="BQ5" s="32"/>
      <c r="BR5" s="32"/>
      <c r="BS5" s="32"/>
      <c r="BT5" s="32"/>
      <c r="BU5" s="32"/>
      <c r="BV5" s="33"/>
      <c r="BW5" s="34"/>
      <c r="BX5" s="1"/>
      <c r="BY5" s="1"/>
      <c r="CA5" s="159" t="s">
        <v>43</v>
      </c>
      <c r="CB5" s="159"/>
      <c r="CC5" s="159" t="s">
        <v>44</v>
      </c>
      <c r="CD5" s="159"/>
      <c r="CE5" s="159" t="s">
        <v>45</v>
      </c>
      <c r="CF5" s="159"/>
      <c r="CG5" s="159" t="s">
        <v>46</v>
      </c>
      <c r="CH5" s="159"/>
      <c r="CI5" s="160" t="s">
        <v>47</v>
      </c>
      <c r="CJ5" s="161"/>
      <c r="CK5" s="162"/>
    </row>
    <row r="6" spans="1:97" ht="13.5" customHeight="1" x14ac:dyDescent="0.15">
      <c r="A6" s="3"/>
      <c r="B6" s="63" t="s">
        <v>34</v>
      </c>
      <c r="C6" s="64"/>
      <c r="D6" s="65"/>
      <c r="E6" s="68" t="s">
        <v>0</v>
      </c>
      <c r="F6" s="69"/>
      <c r="G6" s="39"/>
      <c r="H6" s="42" t="s">
        <v>2</v>
      </c>
      <c r="I6" s="69"/>
      <c r="J6" s="71" t="s">
        <v>0</v>
      </c>
      <c r="K6" s="72"/>
      <c r="L6" s="73"/>
      <c r="M6" s="68" t="s">
        <v>24</v>
      </c>
      <c r="N6" s="39"/>
      <c r="O6" s="42" t="s">
        <v>1</v>
      </c>
      <c r="P6" s="43"/>
      <c r="Q6" s="46" t="s">
        <v>3</v>
      </c>
      <c r="R6" s="102"/>
      <c r="S6" s="103"/>
      <c r="T6" s="68" t="s">
        <v>0</v>
      </c>
      <c r="U6" s="39"/>
      <c r="V6" s="38" t="s">
        <v>24</v>
      </c>
      <c r="W6" s="39"/>
      <c r="X6" s="42" t="s">
        <v>1</v>
      </c>
      <c r="Y6" s="43"/>
      <c r="Z6" s="46" t="s">
        <v>3</v>
      </c>
      <c r="AA6" s="47"/>
      <c r="AB6" s="25"/>
      <c r="AC6" s="25"/>
      <c r="AD6" s="26"/>
      <c r="AE6" s="50" t="s">
        <v>13</v>
      </c>
      <c r="AF6" s="51"/>
      <c r="AG6" s="25"/>
      <c r="AH6" s="25"/>
      <c r="AI6" s="26"/>
      <c r="AJ6" s="42" t="s">
        <v>4</v>
      </c>
      <c r="AK6" s="39"/>
      <c r="AL6" s="42" t="s">
        <v>5</v>
      </c>
      <c r="AM6" s="43"/>
      <c r="AN6" s="46" t="s">
        <v>3</v>
      </c>
      <c r="AO6" s="85"/>
      <c r="AP6" s="36"/>
      <c r="AQ6" s="25"/>
      <c r="AR6" s="26"/>
      <c r="AS6" s="42" t="s">
        <v>4</v>
      </c>
      <c r="AT6" s="39"/>
      <c r="AU6" s="38" t="s">
        <v>5</v>
      </c>
      <c r="AV6" s="39"/>
      <c r="AW6" s="42" t="s">
        <v>2</v>
      </c>
      <c r="AX6" s="99"/>
      <c r="AY6" s="46" t="s">
        <v>3</v>
      </c>
      <c r="AZ6" s="85"/>
      <c r="BA6" s="50" t="s">
        <v>29</v>
      </c>
      <c r="BB6" s="51"/>
      <c r="BC6" s="57"/>
      <c r="BD6" s="58"/>
      <c r="BE6" s="59"/>
      <c r="BF6" s="7"/>
      <c r="BG6" s="42" t="s">
        <v>4</v>
      </c>
      <c r="BH6" s="39"/>
      <c r="BI6" s="42" t="s">
        <v>5</v>
      </c>
      <c r="BJ6" s="43"/>
      <c r="BK6" s="46" t="s">
        <v>3</v>
      </c>
      <c r="BL6" s="85"/>
      <c r="BM6" s="5"/>
      <c r="BN6" s="42" t="s">
        <v>31</v>
      </c>
      <c r="BO6" s="74"/>
      <c r="BP6" s="68" t="s">
        <v>32</v>
      </c>
      <c r="BQ6" s="74"/>
      <c r="BR6" s="68" t="s">
        <v>33</v>
      </c>
      <c r="BS6" s="74"/>
      <c r="BT6" s="77" t="s">
        <v>8</v>
      </c>
      <c r="BU6" s="78"/>
      <c r="BV6" s="81" t="s">
        <v>3</v>
      </c>
      <c r="BW6" s="47"/>
      <c r="CA6" s="160" t="s">
        <v>48</v>
      </c>
      <c r="CB6" s="163" t="s">
        <v>49</v>
      </c>
      <c r="CC6" s="164" t="s">
        <v>48</v>
      </c>
      <c r="CD6" s="162" t="s">
        <v>49</v>
      </c>
      <c r="CE6" s="160" t="s">
        <v>48</v>
      </c>
      <c r="CF6" s="163" t="s">
        <v>49</v>
      </c>
      <c r="CG6" s="164" t="s">
        <v>48</v>
      </c>
      <c r="CH6" s="162" t="s">
        <v>49</v>
      </c>
      <c r="CI6" s="164" t="s">
        <v>48</v>
      </c>
      <c r="CJ6" s="162" t="s">
        <v>49</v>
      </c>
      <c r="CK6" s="165" t="s">
        <v>47</v>
      </c>
    </row>
    <row r="7" spans="1:97" ht="13.5" customHeight="1" x14ac:dyDescent="0.15">
      <c r="A7" s="3"/>
      <c r="B7" s="66"/>
      <c r="C7" s="66"/>
      <c r="D7" s="67"/>
      <c r="E7" s="70"/>
      <c r="F7" s="44"/>
      <c r="G7" s="41"/>
      <c r="H7" s="44"/>
      <c r="I7" s="44"/>
      <c r="J7" s="82" t="s">
        <v>9</v>
      </c>
      <c r="K7" s="83"/>
      <c r="L7" s="84"/>
      <c r="M7" s="70"/>
      <c r="N7" s="41"/>
      <c r="O7" s="44"/>
      <c r="P7" s="45"/>
      <c r="Q7" s="48"/>
      <c r="R7" s="104"/>
      <c r="S7" s="105"/>
      <c r="T7" s="70"/>
      <c r="U7" s="41"/>
      <c r="V7" s="40"/>
      <c r="W7" s="41"/>
      <c r="X7" s="44"/>
      <c r="Y7" s="45"/>
      <c r="Z7" s="48"/>
      <c r="AA7" s="49"/>
      <c r="AB7" s="27"/>
      <c r="AC7" s="27"/>
      <c r="AD7" s="28"/>
      <c r="AE7" s="52"/>
      <c r="AF7" s="53"/>
      <c r="AG7" s="27"/>
      <c r="AH7" s="27"/>
      <c r="AI7" s="28"/>
      <c r="AJ7" s="44"/>
      <c r="AK7" s="41"/>
      <c r="AL7" s="44"/>
      <c r="AM7" s="45"/>
      <c r="AN7" s="86"/>
      <c r="AO7" s="87"/>
      <c r="AP7" s="37"/>
      <c r="AQ7" s="27"/>
      <c r="AR7" s="28"/>
      <c r="AS7" s="44"/>
      <c r="AT7" s="41"/>
      <c r="AU7" s="40"/>
      <c r="AV7" s="41"/>
      <c r="AW7" s="100"/>
      <c r="AX7" s="101"/>
      <c r="AY7" s="86"/>
      <c r="AZ7" s="87"/>
      <c r="BA7" s="52"/>
      <c r="BB7" s="53"/>
      <c r="BC7" s="60"/>
      <c r="BD7" s="61"/>
      <c r="BE7" s="62"/>
      <c r="BF7" s="7"/>
      <c r="BG7" s="44"/>
      <c r="BH7" s="41"/>
      <c r="BI7" s="44"/>
      <c r="BJ7" s="45"/>
      <c r="BK7" s="86"/>
      <c r="BL7" s="87"/>
      <c r="BM7" s="5"/>
      <c r="BN7" s="88"/>
      <c r="BO7" s="76"/>
      <c r="BP7" s="75"/>
      <c r="BQ7" s="76"/>
      <c r="BR7" s="75"/>
      <c r="BS7" s="76"/>
      <c r="BT7" s="79"/>
      <c r="BU7" s="80"/>
      <c r="BV7" s="48"/>
      <c r="BW7" s="49"/>
      <c r="BX7" s="1"/>
      <c r="BY7" s="1"/>
      <c r="CA7" s="160"/>
      <c r="CB7" s="163"/>
      <c r="CC7" s="164"/>
      <c r="CD7" s="162"/>
      <c r="CE7" s="160"/>
      <c r="CF7" s="163"/>
      <c r="CG7" s="164"/>
      <c r="CH7" s="162"/>
      <c r="CI7" s="164"/>
      <c r="CJ7" s="162"/>
      <c r="CK7" s="166"/>
    </row>
    <row r="8" spans="1:97" ht="33" customHeight="1" x14ac:dyDescent="0.15">
      <c r="A8" s="3"/>
      <c r="B8" s="89" t="s">
        <v>15</v>
      </c>
      <c r="C8" s="89"/>
      <c r="D8" s="90"/>
      <c r="E8" s="91">
        <v>221</v>
      </c>
      <c r="F8" s="92"/>
      <c r="G8" s="93"/>
      <c r="H8" s="94">
        <v>0</v>
      </c>
      <c r="I8" s="95"/>
      <c r="J8" s="96">
        <f>E8+H8</f>
        <v>221</v>
      </c>
      <c r="K8" s="97"/>
      <c r="L8" s="98"/>
      <c r="M8" s="91">
        <v>0</v>
      </c>
      <c r="N8" s="93"/>
      <c r="O8" s="94">
        <v>0</v>
      </c>
      <c r="P8" s="95"/>
      <c r="Q8" s="96">
        <f>J8+M8+O8</f>
        <v>221</v>
      </c>
      <c r="R8" s="97"/>
      <c r="S8" s="98"/>
      <c r="T8" s="91">
        <v>11</v>
      </c>
      <c r="U8" s="93"/>
      <c r="V8" s="94">
        <v>0</v>
      </c>
      <c r="W8" s="93"/>
      <c r="X8" s="94">
        <v>0</v>
      </c>
      <c r="Y8" s="95"/>
      <c r="Z8" s="96">
        <f>T8+V8+X8</f>
        <v>11</v>
      </c>
      <c r="AA8" s="106"/>
      <c r="AB8" s="97">
        <f t="shared" ref="AB8:AB19" si="0">Q8+Z8</f>
        <v>232</v>
      </c>
      <c r="AC8" s="97"/>
      <c r="AD8" s="106"/>
      <c r="AE8" s="110">
        <v>0</v>
      </c>
      <c r="AF8" s="111"/>
      <c r="AG8" s="97">
        <f t="shared" ref="AG8:AG19" si="1">AB8+AE8</f>
        <v>232</v>
      </c>
      <c r="AH8" s="97"/>
      <c r="AI8" s="106"/>
      <c r="AJ8" s="92">
        <v>0</v>
      </c>
      <c r="AK8" s="93"/>
      <c r="AL8" s="92">
        <v>2</v>
      </c>
      <c r="AM8" s="95"/>
      <c r="AN8" s="96">
        <f>AJ8+AL8</f>
        <v>2</v>
      </c>
      <c r="AO8" s="106"/>
      <c r="AP8" s="107">
        <f t="shared" ref="AP8:AP19" si="2">AG8+AN8</f>
        <v>234</v>
      </c>
      <c r="AQ8" s="97"/>
      <c r="AR8" s="106"/>
      <c r="AS8" s="92">
        <v>21</v>
      </c>
      <c r="AT8" s="93"/>
      <c r="AU8" s="94">
        <v>0</v>
      </c>
      <c r="AV8" s="93"/>
      <c r="AW8" s="92">
        <v>0</v>
      </c>
      <c r="AX8" s="95"/>
      <c r="AY8" s="96">
        <f t="shared" ref="AY8:AY19" si="3">AS8+AU8+AW8</f>
        <v>21</v>
      </c>
      <c r="AZ8" s="106"/>
      <c r="BA8" s="110">
        <v>0</v>
      </c>
      <c r="BB8" s="111"/>
      <c r="BC8" s="107">
        <f t="shared" ref="BC8:BC19" si="4">AP8+AY8+BA8</f>
        <v>255</v>
      </c>
      <c r="BD8" s="108"/>
      <c r="BE8" s="109"/>
      <c r="BF8" s="9"/>
      <c r="BG8" s="92">
        <v>0</v>
      </c>
      <c r="BH8" s="93"/>
      <c r="BI8" s="92">
        <v>0</v>
      </c>
      <c r="BJ8" s="95"/>
      <c r="BK8" s="96">
        <f t="shared" ref="BK8:BK19" si="5">BG8+BI8</f>
        <v>0</v>
      </c>
      <c r="BL8" s="106"/>
      <c r="BM8" s="6"/>
      <c r="BN8" s="92">
        <v>9</v>
      </c>
      <c r="BO8" s="95"/>
      <c r="BP8" s="91">
        <v>14</v>
      </c>
      <c r="BQ8" s="95"/>
      <c r="BR8" s="91">
        <v>33</v>
      </c>
      <c r="BS8" s="95"/>
      <c r="BT8" s="91">
        <v>10</v>
      </c>
      <c r="BU8" s="95"/>
      <c r="BV8" s="96">
        <f>SUM(BN8:BU8)</f>
        <v>66</v>
      </c>
      <c r="BW8" s="106"/>
      <c r="CA8" s="167"/>
      <c r="CB8" s="168"/>
      <c r="CC8" s="169"/>
      <c r="CD8" s="170"/>
      <c r="CE8" s="167"/>
      <c r="CF8" s="168"/>
      <c r="CG8" s="169"/>
      <c r="CH8" s="170"/>
      <c r="CI8" s="169">
        <f>CA8+CC8+CE8+CG8</f>
        <v>0</v>
      </c>
      <c r="CJ8" s="170">
        <f>CB8+CD8+CF8+CH8</f>
        <v>0</v>
      </c>
      <c r="CK8" s="171">
        <f>CI8+CJ8</f>
        <v>0</v>
      </c>
      <c r="CL8" s="172">
        <f>BV8-CK8</f>
        <v>66</v>
      </c>
    </row>
    <row r="9" spans="1:97" ht="33.6" customHeight="1" x14ac:dyDescent="0.15">
      <c r="A9" s="3"/>
      <c r="B9" s="89" t="s">
        <v>16</v>
      </c>
      <c r="C9" s="89"/>
      <c r="D9" s="90"/>
      <c r="E9" s="91">
        <v>221</v>
      </c>
      <c r="F9" s="92"/>
      <c r="G9" s="93"/>
      <c r="H9" s="94">
        <v>0</v>
      </c>
      <c r="I9" s="95"/>
      <c r="J9" s="96">
        <f t="shared" ref="J9:J19" si="6">E9+H9</f>
        <v>221</v>
      </c>
      <c r="K9" s="97"/>
      <c r="L9" s="98"/>
      <c r="M9" s="91">
        <v>1</v>
      </c>
      <c r="N9" s="93"/>
      <c r="O9" s="94">
        <v>5</v>
      </c>
      <c r="P9" s="95"/>
      <c r="Q9" s="96">
        <f t="shared" ref="Q9:Q19" si="7">J9+M9+O9</f>
        <v>227</v>
      </c>
      <c r="R9" s="97"/>
      <c r="S9" s="98"/>
      <c r="T9" s="91">
        <v>0</v>
      </c>
      <c r="U9" s="93"/>
      <c r="V9" s="94">
        <v>0</v>
      </c>
      <c r="W9" s="93"/>
      <c r="X9" s="94">
        <v>0</v>
      </c>
      <c r="Y9" s="95"/>
      <c r="Z9" s="96">
        <f t="shared" ref="Z9:Z19" si="8">T9+V9+X9</f>
        <v>0</v>
      </c>
      <c r="AA9" s="106"/>
      <c r="AB9" s="97">
        <f t="shared" si="0"/>
        <v>227</v>
      </c>
      <c r="AC9" s="97"/>
      <c r="AD9" s="106"/>
      <c r="AE9" s="110">
        <v>0</v>
      </c>
      <c r="AF9" s="111"/>
      <c r="AG9" s="97">
        <f t="shared" si="1"/>
        <v>227</v>
      </c>
      <c r="AH9" s="97"/>
      <c r="AI9" s="106"/>
      <c r="AJ9" s="92">
        <v>2</v>
      </c>
      <c r="AK9" s="93"/>
      <c r="AL9" s="92">
        <v>0</v>
      </c>
      <c r="AM9" s="95"/>
      <c r="AN9" s="96">
        <f t="shared" ref="AN9:AN19" si="9">AJ9+AL9</f>
        <v>2</v>
      </c>
      <c r="AO9" s="106"/>
      <c r="AP9" s="107">
        <f t="shared" si="2"/>
        <v>229</v>
      </c>
      <c r="AQ9" s="97"/>
      <c r="AR9" s="106"/>
      <c r="AS9" s="92">
        <v>24</v>
      </c>
      <c r="AT9" s="93"/>
      <c r="AU9" s="94">
        <v>1</v>
      </c>
      <c r="AV9" s="93"/>
      <c r="AW9" s="92">
        <v>0</v>
      </c>
      <c r="AX9" s="95"/>
      <c r="AY9" s="96">
        <f t="shared" si="3"/>
        <v>25</v>
      </c>
      <c r="AZ9" s="106"/>
      <c r="BA9" s="110">
        <v>1</v>
      </c>
      <c r="BB9" s="111"/>
      <c r="BC9" s="107">
        <f t="shared" si="4"/>
        <v>255</v>
      </c>
      <c r="BD9" s="108"/>
      <c r="BE9" s="109"/>
      <c r="BF9" s="9"/>
      <c r="BG9" s="92">
        <v>1</v>
      </c>
      <c r="BH9" s="93"/>
      <c r="BI9" s="92">
        <v>0</v>
      </c>
      <c r="BJ9" s="95"/>
      <c r="BK9" s="96">
        <f t="shared" si="5"/>
        <v>1</v>
      </c>
      <c r="BL9" s="106"/>
      <c r="BM9" s="6"/>
      <c r="BN9" s="92">
        <v>7</v>
      </c>
      <c r="BO9" s="95"/>
      <c r="BP9" s="91">
        <v>9</v>
      </c>
      <c r="BQ9" s="95"/>
      <c r="BR9" s="91">
        <v>35</v>
      </c>
      <c r="BS9" s="95"/>
      <c r="BT9" s="91">
        <v>6</v>
      </c>
      <c r="BU9" s="95"/>
      <c r="BV9" s="96">
        <f t="shared" ref="BV9:BV19" si="10">SUM(BN9:BU9)</f>
        <v>57</v>
      </c>
      <c r="BW9" s="106"/>
      <c r="CA9" s="167"/>
      <c r="CB9" s="168"/>
      <c r="CC9" s="169"/>
      <c r="CD9" s="170"/>
      <c r="CE9" s="167"/>
      <c r="CF9" s="168"/>
      <c r="CG9" s="169"/>
      <c r="CH9" s="170"/>
      <c r="CI9" s="169">
        <f t="shared" ref="CI9:CJ19" si="11">CA9+CC9+CE9+CG9</f>
        <v>0</v>
      </c>
      <c r="CJ9" s="170">
        <f t="shared" si="11"/>
        <v>0</v>
      </c>
      <c r="CK9" s="171">
        <f t="shared" ref="CK9:CK19" si="12">CI9+CJ9</f>
        <v>0</v>
      </c>
      <c r="CL9" s="172">
        <f t="shared" ref="CL9:CL20" si="13">BV9-CK9</f>
        <v>57</v>
      </c>
    </row>
    <row r="10" spans="1:97" ht="33.6" customHeight="1" x14ac:dyDescent="0.15">
      <c r="A10" s="3"/>
      <c r="B10" s="89" t="s">
        <v>17</v>
      </c>
      <c r="C10" s="89"/>
      <c r="D10" s="90"/>
      <c r="E10" s="91">
        <v>226</v>
      </c>
      <c r="F10" s="92"/>
      <c r="G10" s="93"/>
      <c r="H10" s="94">
        <v>0</v>
      </c>
      <c r="I10" s="95"/>
      <c r="J10" s="96">
        <f t="shared" si="6"/>
        <v>226</v>
      </c>
      <c r="K10" s="97"/>
      <c r="L10" s="98"/>
      <c r="M10" s="91">
        <v>1</v>
      </c>
      <c r="N10" s="93"/>
      <c r="O10" s="94">
        <v>4</v>
      </c>
      <c r="P10" s="95"/>
      <c r="Q10" s="96">
        <f t="shared" si="7"/>
        <v>231</v>
      </c>
      <c r="R10" s="97"/>
      <c r="S10" s="98"/>
      <c r="T10" s="91">
        <v>7</v>
      </c>
      <c r="U10" s="93"/>
      <c r="V10" s="94">
        <v>0</v>
      </c>
      <c r="W10" s="93"/>
      <c r="X10" s="94">
        <v>0</v>
      </c>
      <c r="Y10" s="95"/>
      <c r="Z10" s="96">
        <f t="shared" si="8"/>
        <v>7</v>
      </c>
      <c r="AA10" s="106"/>
      <c r="AB10" s="97">
        <f t="shared" si="0"/>
        <v>238</v>
      </c>
      <c r="AC10" s="97"/>
      <c r="AD10" s="106"/>
      <c r="AE10" s="110">
        <v>0</v>
      </c>
      <c r="AF10" s="111"/>
      <c r="AG10" s="97">
        <f t="shared" si="1"/>
        <v>238</v>
      </c>
      <c r="AH10" s="97"/>
      <c r="AI10" s="106"/>
      <c r="AJ10" s="92">
        <v>0</v>
      </c>
      <c r="AK10" s="93"/>
      <c r="AL10" s="92">
        <v>0</v>
      </c>
      <c r="AM10" s="95"/>
      <c r="AN10" s="96">
        <f t="shared" si="9"/>
        <v>0</v>
      </c>
      <c r="AO10" s="106"/>
      <c r="AP10" s="107">
        <f t="shared" si="2"/>
        <v>238</v>
      </c>
      <c r="AQ10" s="97"/>
      <c r="AR10" s="106"/>
      <c r="AS10" s="92">
        <v>15</v>
      </c>
      <c r="AT10" s="93"/>
      <c r="AU10" s="94">
        <v>0</v>
      </c>
      <c r="AV10" s="93"/>
      <c r="AW10" s="92">
        <v>0</v>
      </c>
      <c r="AX10" s="95"/>
      <c r="AY10" s="96">
        <f t="shared" si="3"/>
        <v>15</v>
      </c>
      <c r="AZ10" s="106"/>
      <c r="BA10" s="110">
        <v>1</v>
      </c>
      <c r="BB10" s="111"/>
      <c r="BC10" s="107">
        <f t="shared" si="4"/>
        <v>254</v>
      </c>
      <c r="BD10" s="108"/>
      <c r="BE10" s="109"/>
      <c r="BF10" s="9"/>
      <c r="BG10" s="92">
        <v>0</v>
      </c>
      <c r="BH10" s="93"/>
      <c r="BI10" s="92">
        <v>0</v>
      </c>
      <c r="BJ10" s="95"/>
      <c r="BK10" s="96">
        <f t="shared" si="5"/>
        <v>0</v>
      </c>
      <c r="BL10" s="106"/>
      <c r="BM10" s="6"/>
      <c r="BN10" s="92">
        <v>5</v>
      </c>
      <c r="BO10" s="95"/>
      <c r="BP10" s="91">
        <v>9</v>
      </c>
      <c r="BQ10" s="95"/>
      <c r="BR10" s="91">
        <v>26</v>
      </c>
      <c r="BS10" s="95"/>
      <c r="BT10" s="91">
        <v>13</v>
      </c>
      <c r="BU10" s="95"/>
      <c r="BV10" s="96">
        <f t="shared" si="10"/>
        <v>53</v>
      </c>
      <c r="BW10" s="106"/>
      <c r="BX10" s="13"/>
      <c r="CA10" s="167"/>
      <c r="CB10" s="168"/>
      <c r="CC10" s="169"/>
      <c r="CD10" s="170"/>
      <c r="CE10" s="167"/>
      <c r="CF10" s="168"/>
      <c r="CG10" s="169"/>
      <c r="CH10" s="170"/>
      <c r="CI10" s="169">
        <f t="shared" si="11"/>
        <v>0</v>
      </c>
      <c r="CJ10" s="170">
        <f t="shared" si="11"/>
        <v>0</v>
      </c>
      <c r="CK10" s="171">
        <f t="shared" si="12"/>
        <v>0</v>
      </c>
      <c r="CL10" s="172">
        <f t="shared" si="13"/>
        <v>53</v>
      </c>
    </row>
    <row r="11" spans="1:97" ht="33.6" customHeight="1" x14ac:dyDescent="0.15">
      <c r="A11" s="3"/>
      <c r="B11" s="89" t="s">
        <v>18</v>
      </c>
      <c r="C11" s="89"/>
      <c r="D11" s="90"/>
      <c r="E11" s="91">
        <v>232</v>
      </c>
      <c r="F11" s="92"/>
      <c r="G11" s="93"/>
      <c r="H11" s="94">
        <v>1</v>
      </c>
      <c r="I11" s="95"/>
      <c r="J11" s="96">
        <f t="shared" si="6"/>
        <v>233</v>
      </c>
      <c r="K11" s="97"/>
      <c r="L11" s="98"/>
      <c r="M11" s="91">
        <v>0</v>
      </c>
      <c r="N11" s="93"/>
      <c r="O11" s="94">
        <v>3</v>
      </c>
      <c r="P11" s="95"/>
      <c r="Q11" s="96">
        <f t="shared" si="7"/>
        <v>236</v>
      </c>
      <c r="R11" s="97"/>
      <c r="S11" s="98"/>
      <c r="T11" s="91">
        <v>9</v>
      </c>
      <c r="U11" s="93"/>
      <c r="V11" s="94">
        <v>2</v>
      </c>
      <c r="W11" s="93"/>
      <c r="X11" s="94">
        <v>0</v>
      </c>
      <c r="Y11" s="95"/>
      <c r="Z11" s="96">
        <f t="shared" si="8"/>
        <v>11</v>
      </c>
      <c r="AA11" s="106"/>
      <c r="AB11" s="97">
        <f t="shared" si="0"/>
        <v>247</v>
      </c>
      <c r="AC11" s="97"/>
      <c r="AD11" s="106"/>
      <c r="AE11" s="110">
        <v>0</v>
      </c>
      <c r="AF11" s="111"/>
      <c r="AG11" s="97">
        <f t="shared" si="1"/>
        <v>247</v>
      </c>
      <c r="AH11" s="97"/>
      <c r="AI11" s="106"/>
      <c r="AJ11" s="92">
        <v>2</v>
      </c>
      <c r="AK11" s="93"/>
      <c r="AL11" s="92">
        <v>0</v>
      </c>
      <c r="AM11" s="95"/>
      <c r="AN11" s="96">
        <f t="shared" si="9"/>
        <v>2</v>
      </c>
      <c r="AO11" s="106"/>
      <c r="AP11" s="107">
        <f t="shared" si="2"/>
        <v>249</v>
      </c>
      <c r="AQ11" s="97"/>
      <c r="AR11" s="106"/>
      <c r="AS11" s="92">
        <v>24</v>
      </c>
      <c r="AT11" s="93"/>
      <c r="AU11" s="94">
        <v>0</v>
      </c>
      <c r="AV11" s="93"/>
      <c r="AW11" s="92">
        <v>0</v>
      </c>
      <c r="AX11" s="95"/>
      <c r="AY11" s="96">
        <f t="shared" si="3"/>
        <v>24</v>
      </c>
      <c r="AZ11" s="106"/>
      <c r="BA11" s="110">
        <v>0</v>
      </c>
      <c r="BB11" s="111"/>
      <c r="BC11" s="107">
        <f t="shared" si="4"/>
        <v>273</v>
      </c>
      <c r="BD11" s="108"/>
      <c r="BE11" s="109"/>
      <c r="BF11" s="9"/>
      <c r="BG11" s="92">
        <v>0</v>
      </c>
      <c r="BH11" s="93"/>
      <c r="BI11" s="92">
        <v>0</v>
      </c>
      <c r="BJ11" s="95"/>
      <c r="BK11" s="96">
        <f t="shared" si="5"/>
        <v>0</v>
      </c>
      <c r="BL11" s="106"/>
      <c r="BM11" s="6"/>
      <c r="BN11" s="92">
        <v>8</v>
      </c>
      <c r="BO11" s="95"/>
      <c r="BP11" s="91">
        <v>17</v>
      </c>
      <c r="BQ11" s="95"/>
      <c r="BR11" s="91">
        <v>40</v>
      </c>
      <c r="BS11" s="95"/>
      <c r="BT11" s="91">
        <v>19</v>
      </c>
      <c r="BU11" s="95"/>
      <c r="BV11" s="96">
        <f t="shared" si="10"/>
        <v>84</v>
      </c>
      <c r="BW11" s="106"/>
      <c r="CA11" s="167"/>
      <c r="CB11" s="168"/>
      <c r="CC11" s="169"/>
      <c r="CD11" s="170"/>
      <c r="CE11" s="167"/>
      <c r="CF11" s="168"/>
      <c r="CG11" s="169"/>
      <c r="CH11" s="170"/>
      <c r="CI11" s="169">
        <f t="shared" si="11"/>
        <v>0</v>
      </c>
      <c r="CJ11" s="170">
        <f t="shared" si="11"/>
        <v>0</v>
      </c>
      <c r="CK11" s="171">
        <f t="shared" si="12"/>
        <v>0</v>
      </c>
      <c r="CL11" s="172">
        <f t="shared" si="13"/>
        <v>84</v>
      </c>
    </row>
    <row r="12" spans="1:97" ht="33.6" customHeight="1" x14ac:dyDescent="0.15">
      <c r="A12" s="3"/>
      <c r="B12" s="89" t="s">
        <v>19</v>
      </c>
      <c r="C12" s="89"/>
      <c r="D12" s="90"/>
      <c r="E12" s="91">
        <v>212</v>
      </c>
      <c r="F12" s="92"/>
      <c r="G12" s="93"/>
      <c r="H12" s="94">
        <v>0</v>
      </c>
      <c r="I12" s="95"/>
      <c r="J12" s="96">
        <f t="shared" si="6"/>
        <v>212</v>
      </c>
      <c r="K12" s="97"/>
      <c r="L12" s="98"/>
      <c r="M12" s="91">
        <v>0</v>
      </c>
      <c r="N12" s="93"/>
      <c r="O12" s="94">
        <v>2</v>
      </c>
      <c r="P12" s="95"/>
      <c r="Q12" s="96">
        <f t="shared" si="7"/>
        <v>214</v>
      </c>
      <c r="R12" s="97"/>
      <c r="S12" s="98"/>
      <c r="T12" s="91">
        <v>9</v>
      </c>
      <c r="U12" s="93"/>
      <c r="V12" s="94">
        <v>1</v>
      </c>
      <c r="W12" s="93"/>
      <c r="X12" s="94">
        <v>1</v>
      </c>
      <c r="Y12" s="95"/>
      <c r="Z12" s="96">
        <f t="shared" si="8"/>
        <v>11</v>
      </c>
      <c r="AA12" s="106"/>
      <c r="AB12" s="97">
        <f t="shared" si="0"/>
        <v>225</v>
      </c>
      <c r="AC12" s="97"/>
      <c r="AD12" s="106"/>
      <c r="AE12" s="110">
        <v>1</v>
      </c>
      <c r="AF12" s="111"/>
      <c r="AG12" s="97">
        <f t="shared" si="1"/>
        <v>226</v>
      </c>
      <c r="AH12" s="97"/>
      <c r="AI12" s="106"/>
      <c r="AJ12" s="92">
        <v>1</v>
      </c>
      <c r="AK12" s="93"/>
      <c r="AL12" s="92">
        <v>0</v>
      </c>
      <c r="AM12" s="95"/>
      <c r="AN12" s="96">
        <f t="shared" si="9"/>
        <v>1</v>
      </c>
      <c r="AO12" s="106"/>
      <c r="AP12" s="107">
        <f t="shared" si="2"/>
        <v>227</v>
      </c>
      <c r="AQ12" s="97"/>
      <c r="AR12" s="106"/>
      <c r="AS12" s="92">
        <v>17</v>
      </c>
      <c r="AT12" s="93"/>
      <c r="AU12" s="94">
        <v>0</v>
      </c>
      <c r="AV12" s="93"/>
      <c r="AW12" s="92">
        <v>0</v>
      </c>
      <c r="AX12" s="95"/>
      <c r="AY12" s="96">
        <f t="shared" si="3"/>
        <v>17</v>
      </c>
      <c r="AZ12" s="106"/>
      <c r="BA12" s="110">
        <v>0</v>
      </c>
      <c r="BB12" s="111"/>
      <c r="BC12" s="107">
        <f t="shared" si="4"/>
        <v>244</v>
      </c>
      <c r="BD12" s="108"/>
      <c r="BE12" s="109"/>
      <c r="BF12" s="9"/>
      <c r="BG12" s="92">
        <v>0</v>
      </c>
      <c r="BH12" s="93"/>
      <c r="BI12" s="92">
        <v>0</v>
      </c>
      <c r="BJ12" s="95"/>
      <c r="BK12" s="96">
        <f t="shared" si="5"/>
        <v>0</v>
      </c>
      <c r="BL12" s="106"/>
      <c r="BM12" s="6"/>
      <c r="BN12" s="92">
        <v>6</v>
      </c>
      <c r="BO12" s="95"/>
      <c r="BP12" s="91">
        <v>9</v>
      </c>
      <c r="BQ12" s="95"/>
      <c r="BR12" s="91">
        <v>35</v>
      </c>
      <c r="BS12" s="95"/>
      <c r="BT12" s="91">
        <v>10</v>
      </c>
      <c r="BU12" s="95"/>
      <c r="BV12" s="96">
        <f t="shared" si="10"/>
        <v>60</v>
      </c>
      <c r="BW12" s="106"/>
      <c r="CA12" s="167"/>
      <c r="CB12" s="168"/>
      <c r="CC12" s="169"/>
      <c r="CD12" s="170"/>
      <c r="CE12" s="167"/>
      <c r="CF12" s="168"/>
      <c r="CG12" s="169"/>
      <c r="CH12" s="170"/>
      <c r="CI12" s="169">
        <f t="shared" si="11"/>
        <v>0</v>
      </c>
      <c r="CJ12" s="170">
        <f t="shared" si="11"/>
        <v>0</v>
      </c>
      <c r="CK12" s="171">
        <f t="shared" si="12"/>
        <v>0</v>
      </c>
      <c r="CL12" s="172">
        <f t="shared" si="13"/>
        <v>60</v>
      </c>
    </row>
    <row r="13" spans="1:97" ht="33.6" customHeight="1" x14ac:dyDescent="0.15">
      <c r="A13" s="3"/>
      <c r="B13" s="89" t="s">
        <v>20</v>
      </c>
      <c r="C13" s="89"/>
      <c r="D13" s="90"/>
      <c r="E13" s="91">
        <v>202</v>
      </c>
      <c r="F13" s="92"/>
      <c r="G13" s="93"/>
      <c r="H13" s="94">
        <v>1</v>
      </c>
      <c r="I13" s="95"/>
      <c r="J13" s="96">
        <f t="shared" si="6"/>
        <v>203</v>
      </c>
      <c r="K13" s="97"/>
      <c r="L13" s="98"/>
      <c r="M13" s="91">
        <v>1</v>
      </c>
      <c r="N13" s="93"/>
      <c r="O13" s="94">
        <v>3</v>
      </c>
      <c r="P13" s="95"/>
      <c r="Q13" s="96">
        <f t="shared" si="7"/>
        <v>207</v>
      </c>
      <c r="R13" s="97"/>
      <c r="S13" s="98"/>
      <c r="T13" s="91">
        <v>11</v>
      </c>
      <c r="U13" s="93"/>
      <c r="V13" s="94">
        <v>0</v>
      </c>
      <c r="W13" s="93"/>
      <c r="X13" s="94">
        <v>0</v>
      </c>
      <c r="Y13" s="95"/>
      <c r="Z13" s="96">
        <f t="shared" si="8"/>
        <v>11</v>
      </c>
      <c r="AA13" s="106"/>
      <c r="AB13" s="97">
        <f t="shared" si="0"/>
        <v>218</v>
      </c>
      <c r="AC13" s="97"/>
      <c r="AD13" s="106"/>
      <c r="AE13" s="110">
        <v>0</v>
      </c>
      <c r="AF13" s="111"/>
      <c r="AG13" s="97">
        <f t="shared" si="1"/>
        <v>218</v>
      </c>
      <c r="AH13" s="97"/>
      <c r="AI13" s="106"/>
      <c r="AJ13" s="92">
        <v>0</v>
      </c>
      <c r="AK13" s="93"/>
      <c r="AL13" s="92">
        <v>0</v>
      </c>
      <c r="AM13" s="95"/>
      <c r="AN13" s="96">
        <f t="shared" si="9"/>
        <v>0</v>
      </c>
      <c r="AO13" s="106"/>
      <c r="AP13" s="107">
        <f t="shared" si="2"/>
        <v>218</v>
      </c>
      <c r="AQ13" s="97"/>
      <c r="AR13" s="106"/>
      <c r="AS13" s="92">
        <v>6</v>
      </c>
      <c r="AT13" s="93"/>
      <c r="AU13" s="94">
        <v>0</v>
      </c>
      <c r="AV13" s="93"/>
      <c r="AW13" s="92">
        <v>0</v>
      </c>
      <c r="AX13" s="95"/>
      <c r="AY13" s="96">
        <f t="shared" si="3"/>
        <v>6</v>
      </c>
      <c r="AZ13" s="106"/>
      <c r="BA13" s="110">
        <v>0</v>
      </c>
      <c r="BB13" s="111"/>
      <c r="BC13" s="107">
        <f t="shared" si="4"/>
        <v>224</v>
      </c>
      <c r="BD13" s="108"/>
      <c r="BE13" s="109"/>
      <c r="BF13" s="9"/>
      <c r="BG13" s="92">
        <v>0</v>
      </c>
      <c r="BH13" s="93"/>
      <c r="BI13" s="92">
        <v>0</v>
      </c>
      <c r="BJ13" s="95"/>
      <c r="BK13" s="96">
        <f t="shared" si="5"/>
        <v>0</v>
      </c>
      <c r="BL13" s="106"/>
      <c r="BM13" s="6"/>
      <c r="BN13" s="92">
        <v>6</v>
      </c>
      <c r="BO13" s="95"/>
      <c r="BP13" s="91">
        <v>6</v>
      </c>
      <c r="BQ13" s="95"/>
      <c r="BR13" s="91">
        <v>36</v>
      </c>
      <c r="BS13" s="95"/>
      <c r="BT13" s="91">
        <v>11</v>
      </c>
      <c r="BU13" s="95"/>
      <c r="BV13" s="96">
        <f t="shared" si="10"/>
        <v>59</v>
      </c>
      <c r="BW13" s="106"/>
      <c r="CA13" s="167"/>
      <c r="CB13" s="168"/>
      <c r="CC13" s="169"/>
      <c r="CD13" s="170"/>
      <c r="CE13" s="167"/>
      <c r="CF13" s="168"/>
      <c r="CG13" s="169"/>
      <c r="CH13" s="170"/>
      <c r="CI13" s="169">
        <f t="shared" si="11"/>
        <v>0</v>
      </c>
      <c r="CJ13" s="170">
        <f t="shared" si="11"/>
        <v>0</v>
      </c>
      <c r="CK13" s="171">
        <f t="shared" si="12"/>
        <v>0</v>
      </c>
      <c r="CL13" s="172">
        <f t="shared" si="13"/>
        <v>59</v>
      </c>
    </row>
    <row r="14" spans="1:97" ht="33.6" customHeight="1" x14ac:dyDescent="0.15">
      <c r="A14" s="3"/>
      <c r="B14" s="89" t="s">
        <v>10</v>
      </c>
      <c r="C14" s="89"/>
      <c r="D14" s="90"/>
      <c r="E14" s="91">
        <v>235</v>
      </c>
      <c r="F14" s="92"/>
      <c r="G14" s="93"/>
      <c r="H14" s="94">
        <v>0</v>
      </c>
      <c r="I14" s="95"/>
      <c r="J14" s="96">
        <f t="shared" si="6"/>
        <v>235</v>
      </c>
      <c r="K14" s="97"/>
      <c r="L14" s="98"/>
      <c r="M14" s="91">
        <v>0</v>
      </c>
      <c r="N14" s="93"/>
      <c r="O14" s="94">
        <v>1</v>
      </c>
      <c r="P14" s="95"/>
      <c r="Q14" s="96">
        <f t="shared" si="7"/>
        <v>236</v>
      </c>
      <c r="R14" s="97"/>
      <c r="S14" s="98"/>
      <c r="T14" s="91">
        <v>7</v>
      </c>
      <c r="U14" s="93"/>
      <c r="V14" s="94">
        <v>0</v>
      </c>
      <c r="W14" s="93"/>
      <c r="X14" s="94">
        <v>0</v>
      </c>
      <c r="Y14" s="95"/>
      <c r="Z14" s="96">
        <f t="shared" si="8"/>
        <v>7</v>
      </c>
      <c r="AA14" s="106"/>
      <c r="AB14" s="97">
        <f t="shared" si="0"/>
        <v>243</v>
      </c>
      <c r="AC14" s="97"/>
      <c r="AD14" s="106"/>
      <c r="AE14" s="110">
        <v>1</v>
      </c>
      <c r="AF14" s="111"/>
      <c r="AG14" s="97">
        <f t="shared" si="1"/>
        <v>244</v>
      </c>
      <c r="AH14" s="97"/>
      <c r="AI14" s="106"/>
      <c r="AJ14" s="92">
        <v>1</v>
      </c>
      <c r="AK14" s="93"/>
      <c r="AL14" s="92">
        <v>0</v>
      </c>
      <c r="AM14" s="95"/>
      <c r="AN14" s="96">
        <f t="shared" si="9"/>
        <v>1</v>
      </c>
      <c r="AO14" s="106"/>
      <c r="AP14" s="107">
        <f t="shared" si="2"/>
        <v>245</v>
      </c>
      <c r="AQ14" s="97"/>
      <c r="AR14" s="106"/>
      <c r="AS14" s="92">
        <v>30</v>
      </c>
      <c r="AT14" s="93"/>
      <c r="AU14" s="94">
        <v>2</v>
      </c>
      <c r="AV14" s="93"/>
      <c r="AW14" s="92">
        <v>0</v>
      </c>
      <c r="AX14" s="95"/>
      <c r="AY14" s="96">
        <f t="shared" si="3"/>
        <v>32</v>
      </c>
      <c r="AZ14" s="106"/>
      <c r="BA14" s="110">
        <v>0</v>
      </c>
      <c r="BB14" s="111"/>
      <c r="BC14" s="107">
        <f t="shared" si="4"/>
        <v>277</v>
      </c>
      <c r="BD14" s="108"/>
      <c r="BE14" s="109"/>
      <c r="BF14" s="9"/>
      <c r="BG14" s="92">
        <v>0</v>
      </c>
      <c r="BH14" s="93"/>
      <c r="BI14" s="92">
        <v>0</v>
      </c>
      <c r="BJ14" s="95"/>
      <c r="BK14" s="96">
        <f t="shared" si="5"/>
        <v>0</v>
      </c>
      <c r="BL14" s="106"/>
      <c r="BM14" s="6"/>
      <c r="BN14" s="92">
        <v>9</v>
      </c>
      <c r="BO14" s="95"/>
      <c r="BP14" s="91">
        <v>20</v>
      </c>
      <c r="BQ14" s="95"/>
      <c r="BR14" s="91">
        <v>36</v>
      </c>
      <c r="BS14" s="95"/>
      <c r="BT14" s="91">
        <v>11</v>
      </c>
      <c r="BU14" s="95"/>
      <c r="BV14" s="96">
        <f t="shared" si="10"/>
        <v>76</v>
      </c>
      <c r="BW14" s="106"/>
      <c r="BX14" s="1"/>
      <c r="CA14" s="167"/>
      <c r="CB14" s="168"/>
      <c r="CC14" s="169"/>
      <c r="CD14" s="170"/>
      <c r="CE14" s="167"/>
      <c r="CF14" s="168"/>
      <c r="CG14" s="169"/>
      <c r="CH14" s="170"/>
      <c r="CI14" s="169">
        <f t="shared" si="11"/>
        <v>0</v>
      </c>
      <c r="CJ14" s="170">
        <f t="shared" si="11"/>
        <v>0</v>
      </c>
      <c r="CK14" s="171">
        <f t="shared" si="12"/>
        <v>0</v>
      </c>
      <c r="CL14" s="172">
        <f t="shared" si="13"/>
        <v>76</v>
      </c>
      <c r="CQ14" s="1"/>
      <c r="CR14" s="1"/>
      <c r="CS14" s="1"/>
    </row>
    <row r="15" spans="1:97" ht="33.6" customHeight="1" x14ac:dyDescent="0.15">
      <c r="A15" s="3"/>
      <c r="B15" s="89" t="s">
        <v>11</v>
      </c>
      <c r="C15" s="89"/>
      <c r="D15" s="90"/>
      <c r="E15" s="91">
        <v>213</v>
      </c>
      <c r="F15" s="92"/>
      <c r="G15" s="93"/>
      <c r="H15" s="94">
        <v>1</v>
      </c>
      <c r="I15" s="95"/>
      <c r="J15" s="96">
        <f t="shared" si="6"/>
        <v>214</v>
      </c>
      <c r="K15" s="97"/>
      <c r="L15" s="98"/>
      <c r="M15" s="91">
        <v>0</v>
      </c>
      <c r="N15" s="93"/>
      <c r="O15" s="94">
        <v>1</v>
      </c>
      <c r="P15" s="95"/>
      <c r="Q15" s="96">
        <f t="shared" si="7"/>
        <v>215</v>
      </c>
      <c r="R15" s="97"/>
      <c r="S15" s="98"/>
      <c r="T15" s="91">
        <v>13</v>
      </c>
      <c r="U15" s="93"/>
      <c r="V15" s="94">
        <v>0</v>
      </c>
      <c r="W15" s="93"/>
      <c r="X15" s="94">
        <v>1</v>
      </c>
      <c r="Y15" s="95"/>
      <c r="Z15" s="96">
        <f t="shared" si="8"/>
        <v>14</v>
      </c>
      <c r="AA15" s="106"/>
      <c r="AB15" s="97">
        <f t="shared" si="0"/>
        <v>229</v>
      </c>
      <c r="AC15" s="97"/>
      <c r="AD15" s="106"/>
      <c r="AE15" s="110">
        <v>1</v>
      </c>
      <c r="AF15" s="111"/>
      <c r="AG15" s="97">
        <f t="shared" si="1"/>
        <v>230</v>
      </c>
      <c r="AH15" s="97"/>
      <c r="AI15" s="106"/>
      <c r="AJ15" s="92">
        <v>0</v>
      </c>
      <c r="AK15" s="93"/>
      <c r="AL15" s="92">
        <v>0</v>
      </c>
      <c r="AM15" s="95"/>
      <c r="AN15" s="96">
        <f t="shared" si="9"/>
        <v>0</v>
      </c>
      <c r="AO15" s="106"/>
      <c r="AP15" s="107">
        <f t="shared" si="2"/>
        <v>230</v>
      </c>
      <c r="AQ15" s="97"/>
      <c r="AR15" s="106"/>
      <c r="AS15" s="92">
        <v>23</v>
      </c>
      <c r="AT15" s="93"/>
      <c r="AU15" s="94">
        <v>2</v>
      </c>
      <c r="AV15" s="93"/>
      <c r="AW15" s="92">
        <v>2</v>
      </c>
      <c r="AX15" s="95"/>
      <c r="AY15" s="96">
        <f t="shared" si="3"/>
        <v>27</v>
      </c>
      <c r="AZ15" s="106"/>
      <c r="BA15" s="110">
        <v>3</v>
      </c>
      <c r="BB15" s="111"/>
      <c r="BC15" s="107">
        <f t="shared" si="4"/>
        <v>260</v>
      </c>
      <c r="BD15" s="108"/>
      <c r="BE15" s="109"/>
      <c r="BF15" s="9"/>
      <c r="BG15" s="92">
        <v>0</v>
      </c>
      <c r="BH15" s="93"/>
      <c r="BI15" s="92">
        <v>0</v>
      </c>
      <c r="BJ15" s="95"/>
      <c r="BK15" s="96">
        <f t="shared" si="5"/>
        <v>0</v>
      </c>
      <c r="BL15" s="106"/>
      <c r="BM15" s="6"/>
      <c r="BN15" s="92">
        <v>10</v>
      </c>
      <c r="BO15" s="95"/>
      <c r="BP15" s="91">
        <v>19</v>
      </c>
      <c r="BQ15" s="95"/>
      <c r="BR15" s="91">
        <v>57</v>
      </c>
      <c r="BS15" s="95"/>
      <c r="BT15" s="91">
        <v>31</v>
      </c>
      <c r="BU15" s="95"/>
      <c r="BV15" s="96">
        <f t="shared" si="10"/>
        <v>117</v>
      </c>
      <c r="BW15" s="106"/>
      <c r="BX15" s="1"/>
      <c r="BY15" s="1"/>
      <c r="BZ15" s="1"/>
      <c r="CA15" s="167"/>
      <c r="CB15" s="168"/>
      <c r="CC15" s="169"/>
      <c r="CD15" s="170"/>
      <c r="CE15" s="167"/>
      <c r="CF15" s="168"/>
      <c r="CG15" s="169"/>
      <c r="CH15" s="170"/>
      <c r="CI15" s="169">
        <f t="shared" si="11"/>
        <v>0</v>
      </c>
      <c r="CJ15" s="170">
        <f t="shared" si="11"/>
        <v>0</v>
      </c>
      <c r="CK15" s="171">
        <f t="shared" si="12"/>
        <v>0</v>
      </c>
      <c r="CL15" s="172">
        <f t="shared" si="13"/>
        <v>117</v>
      </c>
      <c r="CM15" s="1"/>
      <c r="CN15" s="1"/>
      <c r="CO15" s="1"/>
      <c r="CP15" s="1"/>
      <c r="CQ15" s="1"/>
      <c r="CR15" s="1"/>
      <c r="CS15" s="1"/>
    </row>
    <row r="16" spans="1:97" ht="33.6" customHeight="1" x14ac:dyDescent="0.15">
      <c r="A16" s="3"/>
      <c r="B16" s="89" t="s">
        <v>12</v>
      </c>
      <c r="C16" s="89"/>
      <c r="D16" s="90"/>
      <c r="E16" s="91">
        <v>188</v>
      </c>
      <c r="F16" s="92"/>
      <c r="G16" s="93"/>
      <c r="H16" s="94">
        <v>1</v>
      </c>
      <c r="I16" s="95"/>
      <c r="J16" s="96">
        <f t="shared" si="6"/>
        <v>189</v>
      </c>
      <c r="K16" s="97"/>
      <c r="L16" s="98"/>
      <c r="M16" s="91">
        <v>0</v>
      </c>
      <c r="N16" s="93"/>
      <c r="O16" s="94">
        <v>4</v>
      </c>
      <c r="P16" s="95"/>
      <c r="Q16" s="96">
        <f t="shared" si="7"/>
        <v>193</v>
      </c>
      <c r="R16" s="97"/>
      <c r="S16" s="98"/>
      <c r="T16" s="91">
        <v>9</v>
      </c>
      <c r="U16" s="93"/>
      <c r="V16" s="94">
        <v>0</v>
      </c>
      <c r="W16" s="93"/>
      <c r="X16" s="94">
        <v>3</v>
      </c>
      <c r="Y16" s="95"/>
      <c r="Z16" s="96">
        <f t="shared" si="8"/>
        <v>12</v>
      </c>
      <c r="AA16" s="106"/>
      <c r="AB16" s="97">
        <f t="shared" si="0"/>
        <v>205</v>
      </c>
      <c r="AC16" s="97"/>
      <c r="AD16" s="106"/>
      <c r="AE16" s="110">
        <v>2</v>
      </c>
      <c r="AF16" s="111"/>
      <c r="AG16" s="97">
        <f t="shared" si="1"/>
        <v>207</v>
      </c>
      <c r="AH16" s="97"/>
      <c r="AI16" s="106"/>
      <c r="AJ16" s="92">
        <v>1</v>
      </c>
      <c r="AK16" s="93"/>
      <c r="AL16" s="92">
        <v>0</v>
      </c>
      <c r="AM16" s="95"/>
      <c r="AN16" s="96">
        <f t="shared" si="9"/>
        <v>1</v>
      </c>
      <c r="AO16" s="106"/>
      <c r="AP16" s="107">
        <f t="shared" si="2"/>
        <v>208</v>
      </c>
      <c r="AQ16" s="97"/>
      <c r="AR16" s="106"/>
      <c r="AS16" s="92">
        <v>49</v>
      </c>
      <c r="AT16" s="93"/>
      <c r="AU16" s="94">
        <v>0</v>
      </c>
      <c r="AV16" s="93"/>
      <c r="AW16" s="92">
        <v>0</v>
      </c>
      <c r="AX16" s="95"/>
      <c r="AY16" s="96">
        <f t="shared" si="3"/>
        <v>49</v>
      </c>
      <c r="AZ16" s="106"/>
      <c r="BA16" s="92">
        <v>2</v>
      </c>
      <c r="BB16" s="111"/>
      <c r="BC16" s="107">
        <f t="shared" si="4"/>
        <v>259</v>
      </c>
      <c r="BD16" s="108"/>
      <c r="BE16" s="109"/>
      <c r="BF16" s="9"/>
      <c r="BG16" s="92">
        <v>0</v>
      </c>
      <c r="BH16" s="93"/>
      <c r="BI16" s="92">
        <v>0</v>
      </c>
      <c r="BJ16" s="95"/>
      <c r="BK16" s="96">
        <f t="shared" si="5"/>
        <v>0</v>
      </c>
      <c r="BL16" s="106"/>
      <c r="BM16" s="6"/>
      <c r="BN16" s="92">
        <v>12</v>
      </c>
      <c r="BO16" s="95"/>
      <c r="BP16" s="91">
        <v>24</v>
      </c>
      <c r="BQ16" s="95"/>
      <c r="BR16" s="91">
        <v>63</v>
      </c>
      <c r="BS16" s="95"/>
      <c r="BT16" s="91">
        <v>33</v>
      </c>
      <c r="BU16" s="95"/>
      <c r="BV16" s="96">
        <f t="shared" si="10"/>
        <v>132</v>
      </c>
      <c r="BW16" s="106"/>
      <c r="CA16" s="167"/>
      <c r="CB16" s="168"/>
      <c r="CC16" s="169"/>
      <c r="CD16" s="170"/>
      <c r="CE16" s="167"/>
      <c r="CF16" s="168"/>
      <c r="CG16" s="169"/>
      <c r="CH16" s="170"/>
      <c r="CI16" s="169">
        <f t="shared" si="11"/>
        <v>0</v>
      </c>
      <c r="CJ16" s="170">
        <f t="shared" si="11"/>
        <v>0</v>
      </c>
      <c r="CK16" s="171">
        <f t="shared" si="12"/>
        <v>0</v>
      </c>
      <c r="CL16" s="172">
        <f t="shared" si="13"/>
        <v>132</v>
      </c>
    </row>
    <row r="17" spans="1:90" ht="33.6" customHeight="1" x14ac:dyDescent="0.15">
      <c r="A17" s="3"/>
      <c r="B17" s="89" t="s">
        <v>21</v>
      </c>
      <c r="C17" s="89"/>
      <c r="D17" s="90"/>
      <c r="E17" s="91">
        <v>197</v>
      </c>
      <c r="F17" s="92"/>
      <c r="G17" s="93"/>
      <c r="H17" s="94">
        <v>1</v>
      </c>
      <c r="I17" s="95"/>
      <c r="J17" s="96">
        <f t="shared" si="6"/>
        <v>198</v>
      </c>
      <c r="K17" s="97"/>
      <c r="L17" s="98"/>
      <c r="M17" s="91">
        <v>0</v>
      </c>
      <c r="N17" s="93"/>
      <c r="O17" s="94">
        <v>2</v>
      </c>
      <c r="P17" s="95"/>
      <c r="Q17" s="96">
        <f t="shared" si="7"/>
        <v>200</v>
      </c>
      <c r="R17" s="97"/>
      <c r="S17" s="98"/>
      <c r="T17" s="91">
        <v>12</v>
      </c>
      <c r="U17" s="93"/>
      <c r="V17" s="94">
        <v>0</v>
      </c>
      <c r="W17" s="93"/>
      <c r="X17" s="94">
        <v>0</v>
      </c>
      <c r="Y17" s="95"/>
      <c r="Z17" s="96">
        <f t="shared" si="8"/>
        <v>12</v>
      </c>
      <c r="AA17" s="106"/>
      <c r="AB17" s="97">
        <f t="shared" si="0"/>
        <v>212</v>
      </c>
      <c r="AC17" s="97"/>
      <c r="AD17" s="106"/>
      <c r="AE17" s="110">
        <v>2</v>
      </c>
      <c r="AF17" s="111"/>
      <c r="AG17" s="97">
        <f t="shared" si="1"/>
        <v>214</v>
      </c>
      <c r="AH17" s="97"/>
      <c r="AI17" s="106"/>
      <c r="AJ17" s="92">
        <v>2</v>
      </c>
      <c r="AK17" s="93"/>
      <c r="AL17" s="92">
        <v>0</v>
      </c>
      <c r="AM17" s="95"/>
      <c r="AN17" s="96">
        <f t="shared" si="9"/>
        <v>2</v>
      </c>
      <c r="AO17" s="106"/>
      <c r="AP17" s="107">
        <f t="shared" si="2"/>
        <v>216</v>
      </c>
      <c r="AQ17" s="97"/>
      <c r="AR17" s="106"/>
      <c r="AS17" s="92">
        <v>55</v>
      </c>
      <c r="AT17" s="93"/>
      <c r="AU17" s="94">
        <v>0</v>
      </c>
      <c r="AV17" s="93"/>
      <c r="AW17" s="92">
        <v>0</v>
      </c>
      <c r="AX17" s="95"/>
      <c r="AY17" s="96">
        <f t="shared" si="3"/>
        <v>55</v>
      </c>
      <c r="AZ17" s="106"/>
      <c r="BA17" s="92">
        <v>0</v>
      </c>
      <c r="BB17" s="111"/>
      <c r="BC17" s="107">
        <f t="shared" si="4"/>
        <v>271</v>
      </c>
      <c r="BD17" s="108"/>
      <c r="BE17" s="109"/>
      <c r="BF17" s="9"/>
      <c r="BG17" s="92">
        <v>0</v>
      </c>
      <c r="BH17" s="93"/>
      <c r="BI17" s="92">
        <v>0</v>
      </c>
      <c r="BJ17" s="95"/>
      <c r="BK17" s="96">
        <f t="shared" si="5"/>
        <v>0</v>
      </c>
      <c r="BL17" s="106"/>
      <c r="BM17" s="6"/>
      <c r="BN17" s="92">
        <v>14</v>
      </c>
      <c r="BO17" s="95"/>
      <c r="BP17" s="91">
        <v>24</v>
      </c>
      <c r="BQ17" s="95"/>
      <c r="BR17" s="91">
        <v>76</v>
      </c>
      <c r="BS17" s="95"/>
      <c r="BT17" s="91">
        <v>46</v>
      </c>
      <c r="BU17" s="95"/>
      <c r="BV17" s="96">
        <f t="shared" si="10"/>
        <v>160</v>
      </c>
      <c r="BW17" s="106"/>
      <c r="CA17" s="167"/>
      <c r="CB17" s="168"/>
      <c r="CC17" s="169"/>
      <c r="CD17" s="170"/>
      <c r="CE17" s="167"/>
      <c r="CF17" s="168"/>
      <c r="CG17" s="169"/>
      <c r="CH17" s="170"/>
      <c r="CI17" s="169">
        <f t="shared" si="11"/>
        <v>0</v>
      </c>
      <c r="CJ17" s="170">
        <f t="shared" si="11"/>
        <v>0</v>
      </c>
      <c r="CK17" s="171">
        <f t="shared" si="12"/>
        <v>0</v>
      </c>
      <c r="CL17" s="172">
        <f t="shared" si="13"/>
        <v>160</v>
      </c>
    </row>
    <row r="18" spans="1:90" ht="33.6" customHeight="1" x14ac:dyDescent="0.15">
      <c r="A18" s="3"/>
      <c r="B18" s="89" t="s">
        <v>22</v>
      </c>
      <c r="C18" s="89"/>
      <c r="D18" s="90"/>
      <c r="E18" s="91">
        <v>180</v>
      </c>
      <c r="F18" s="92"/>
      <c r="G18" s="93"/>
      <c r="H18" s="94">
        <v>0</v>
      </c>
      <c r="I18" s="95"/>
      <c r="J18" s="96">
        <f t="shared" si="6"/>
        <v>180</v>
      </c>
      <c r="K18" s="97"/>
      <c r="L18" s="98"/>
      <c r="M18" s="91">
        <v>0</v>
      </c>
      <c r="N18" s="93"/>
      <c r="O18" s="94">
        <v>3</v>
      </c>
      <c r="P18" s="95"/>
      <c r="Q18" s="96">
        <f t="shared" si="7"/>
        <v>183</v>
      </c>
      <c r="R18" s="97"/>
      <c r="S18" s="98"/>
      <c r="T18" s="91">
        <v>3</v>
      </c>
      <c r="U18" s="93"/>
      <c r="V18" s="94">
        <v>0</v>
      </c>
      <c r="W18" s="93"/>
      <c r="X18" s="94">
        <v>0</v>
      </c>
      <c r="Y18" s="95"/>
      <c r="Z18" s="96">
        <f t="shared" si="8"/>
        <v>3</v>
      </c>
      <c r="AA18" s="106"/>
      <c r="AB18" s="97">
        <f t="shared" si="0"/>
        <v>186</v>
      </c>
      <c r="AC18" s="97"/>
      <c r="AD18" s="106"/>
      <c r="AE18" s="110">
        <v>2</v>
      </c>
      <c r="AF18" s="111"/>
      <c r="AG18" s="97">
        <f t="shared" si="1"/>
        <v>188</v>
      </c>
      <c r="AH18" s="97"/>
      <c r="AI18" s="106"/>
      <c r="AJ18" s="92">
        <v>2</v>
      </c>
      <c r="AK18" s="93"/>
      <c r="AL18" s="92">
        <v>0</v>
      </c>
      <c r="AM18" s="95"/>
      <c r="AN18" s="96">
        <f t="shared" si="9"/>
        <v>2</v>
      </c>
      <c r="AO18" s="106"/>
      <c r="AP18" s="107">
        <f t="shared" si="2"/>
        <v>190</v>
      </c>
      <c r="AQ18" s="97"/>
      <c r="AR18" s="106"/>
      <c r="AS18" s="92">
        <v>36</v>
      </c>
      <c r="AT18" s="93"/>
      <c r="AU18" s="94">
        <v>0</v>
      </c>
      <c r="AV18" s="93"/>
      <c r="AW18" s="92">
        <v>3</v>
      </c>
      <c r="AX18" s="95"/>
      <c r="AY18" s="96">
        <f t="shared" si="3"/>
        <v>39</v>
      </c>
      <c r="AZ18" s="106"/>
      <c r="BA18" s="92">
        <v>1</v>
      </c>
      <c r="BB18" s="111"/>
      <c r="BC18" s="107">
        <f t="shared" si="4"/>
        <v>230</v>
      </c>
      <c r="BD18" s="108"/>
      <c r="BE18" s="109"/>
      <c r="BF18" s="9"/>
      <c r="BG18" s="92">
        <v>0</v>
      </c>
      <c r="BH18" s="93"/>
      <c r="BI18" s="92">
        <v>0</v>
      </c>
      <c r="BJ18" s="95"/>
      <c r="BK18" s="96">
        <f t="shared" si="5"/>
        <v>0</v>
      </c>
      <c r="BL18" s="106"/>
      <c r="BM18" s="6"/>
      <c r="BN18" s="92">
        <v>18</v>
      </c>
      <c r="BO18" s="95"/>
      <c r="BP18" s="91">
        <v>22</v>
      </c>
      <c r="BQ18" s="95"/>
      <c r="BR18" s="91">
        <v>50</v>
      </c>
      <c r="BS18" s="95"/>
      <c r="BT18" s="91">
        <v>34</v>
      </c>
      <c r="BU18" s="95"/>
      <c r="BV18" s="96">
        <f t="shared" si="10"/>
        <v>124</v>
      </c>
      <c r="BW18" s="106"/>
      <c r="CA18" s="167"/>
      <c r="CB18" s="168"/>
      <c r="CC18" s="169"/>
      <c r="CD18" s="170"/>
      <c r="CE18" s="167"/>
      <c r="CF18" s="168"/>
      <c r="CG18" s="169"/>
      <c r="CH18" s="170"/>
      <c r="CI18" s="169">
        <f t="shared" si="11"/>
        <v>0</v>
      </c>
      <c r="CJ18" s="170">
        <f t="shared" si="11"/>
        <v>0</v>
      </c>
      <c r="CK18" s="171">
        <f t="shared" si="12"/>
        <v>0</v>
      </c>
      <c r="CL18" s="172">
        <f t="shared" si="13"/>
        <v>124</v>
      </c>
    </row>
    <row r="19" spans="1:90" ht="33.6" customHeight="1" thickBot="1" x14ac:dyDescent="0.2">
      <c r="A19" s="3"/>
      <c r="B19" s="112" t="s">
        <v>23</v>
      </c>
      <c r="C19" s="112"/>
      <c r="D19" s="113"/>
      <c r="E19" s="114">
        <v>207</v>
      </c>
      <c r="F19" s="115"/>
      <c r="G19" s="116"/>
      <c r="H19" s="117">
        <v>0</v>
      </c>
      <c r="I19" s="118"/>
      <c r="J19" s="96">
        <f t="shared" si="6"/>
        <v>207</v>
      </c>
      <c r="K19" s="97"/>
      <c r="L19" s="98"/>
      <c r="M19" s="114">
        <v>0</v>
      </c>
      <c r="N19" s="116"/>
      <c r="O19" s="117">
        <v>3</v>
      </c>
      <c r="P19" s="118"/>
      <c r="Q19" s="96">
        <f t="shared" si="7"/>
        <v>210</v>
      </c>
      <c r="R19" s="97"/>
      <c r="S19" s="98"/>
      <c r="T19" s="114">
        <v>9</v>
      </c>
      <c r="U19" s="116"/>
      <c r="V19" s="117">
        <v>0</v>
      </c>
      <c r="W19" s="116"/>
      <c r="X19" s="117">
        <v>1</v>
      </c>
      <c r="Y19" s="118"/>
      <c r="Z19" s="96">
        <f t="shared" si="8"/>
        <v>10</v>
      </c>
      <c r="AA19" s="106"/>
      <c r="AB19" s="97">
        <f t="shared" si="0"/>
        <v>220</v>
      </c>
      <c r="AC19" s="97"/>
      <c r="AD19" s="106"/>
      <c r="AE19" s="138">
        <v>1</v>
      </c>
      <c r="AF19" s="139"/>
      <c r="AG19" s="97">
        <f t="shared" si="1"/>
        <v>221</v>
      </c>
      <c r="AH19" s="97"/>
      <c r="AI19" s="106"/>
      <c r="AJ19" s="115">
        <v>2</v>
      </c>
      <c r="AK19" s="116"/>
      <c r="AL19" s="115">
        <v>0</v>
      </c>
      <c r="AM19" s="118"/>
      <c r="AN19" s="96">
        <f t="shared" si="9"/>
        <v>2</v>
      </c>
      <c r="AO19" s="106"/>
      <c r="AP19" s="107">
        <f t="shared" si="2"/>
        <v>223</v>
      </c>
      <c r="AQ19" s="97"/>
      <c r="AR19" s="106"/>
      <c r="AS19" s="115">
        <v>17</v>
      </c>
      <c r="AT19" s="116"/>
      <c r="AU19" s="137">
        <v>3</v>
      </c>
      <c r="AV19" s="136"/>
      <c r="AW19" s="134">
        <v>0</v>
      </c>
      <c r="AX19" s="120"/>
      <c r="AY19" s="121">
        <f t="shared" si="3"/>
        <v>20</v>
      </c>
      <c r="AZ19" s="122"/>
      <c r="BA19" s="134">
        <v>2</v>
      </c>
      <c r="BB19" s="135"/>
      <c r="BC19" s="107">
        <f t="shared" si="4"/>
        <v>245</v>
      </c>
      <c r="BD19" s="108"/>
      <c r="BE19" s="109"/>
      <c r="BF19" s="9"/>
      <c r="BG19" s="134">
        <v>0</v>
      </c>
      <c r="BH19" s="136"/>
      <c r="BI19" s="134">
        <v>0</v>
      </c>
      <c r="BJ19" s="120"/>
      <c r="BK19" s="121">
        <f t="shared" si="5"/>
        <v>0</v>
      </c>
      <c r="BL19" s="122"/>
      <c r="BM19" s="6"/>
      <c r="BN19" s="134">
        <v>9</v>
      </c>
      <c r="BO19" s="120"/>
      <c r="BP19" s="119">
        <v>15</v>
      </c>
      <c r="BQ19" s="120"/>
      <c r="BR19" s="119">
        <v>54</v>
      </c>
      <c r="BS19" s="120"/>
      <c r="BT19" s="119">
        <v>18</v>
      </c>
      <c r="BU19" s="120"/>
      <c r="BV19" s="121">
        <f t="shared" si="10"/>
        <v>96</v>
      </c>
      <c r="BW19" s="122"/>
      <c r="CA19" s="167"/>
      <c r="CB19" s="168"/>
      <c r="CC19" s="169"/>
      <c r="CD19" s="170"/>
      <c r="CE19" s="167"/>
      <c r="CF19" s="168"/>
      <c r="CG19" s="169"/>
      <c r="CH19" s="170"/>
      <c r="CI19" s="169">
        <f t="shared" si="11"/>
        <v>0</v>
      </c>
      <c r="CJ19" s="170">
        <f t="shared" si="11"/>
        <v>0</v>
      </c>
      <c r="CK19" s="171">
        <f t="shared" si="12"/>
        <v>0</v>
      </c>
      <c r="CL19" s="172">
        <f t="shared" si="13"/>
        <v>96</v>
      </c>
    </row>
    <row r="20" spans="1:90" ht="40.5" customHeight="1" thickBot="1" x14ac:dyDescent="0.2">
      <c r="A20" s="1"/>
      <c r="B20" s="123" t="s">
        <v>9</v>
      </c>
      <c r="C20" s="124"/>
      <c r="D20" s="125"/>
      <c r="E20" s="126">
        <f>SUM(E8:G19)</f>
        <v>2534</v>
      </c>
      <c r="F20" s="127"/>
      <c r="G20" s="128"/>
      <c r="H20" s="129">
        <f>SUM(H8:I19)</f>
        <v>5</v>
      </c>
      <c r="I20" s="130"/>
      <c r="J20" s="131">
        <f>SUM(J8:L19)</f>
        <v>2539</v>
      </c>
      <c r="K20" s="132"/>
      <c r="L20" s="133"/>
      <c r="M20" s="126">
        <f>SUM(M8:N19)</f>
        <v>3</v>
      </c>
      <c r="N20" s="128"/>
      <c r="O20" s="127">
        <f>SUM(O8:P19)</f>
        <v>31</v>
      </c>
      <c r="P20" s="128"/>
      <c r="Q20" s="131">
        <f>SUM(Q8:S19)</f>
        <v>2573</v>
      </c>
      <c r="R20" s="132"/>
      <c r="S20" s="133"/>
      <c r="T20" s="126">
        <f>SUM(T8:U19)</f>
        <v>100</v>
      </c>
      <c r="U20" s="128"/>
      <c r="V20" s="129">
        <f>SUM(V8:W19)</f>
        <v>3</v>
      </c>
      <c r="W20" s="128"/>
      <c r="X20" s="129">
        <f>SUM(X8:Y19)</f>
        <v>6</v>
      </c>
      <c r="Y20" s="130"/>
      <c r="Z20" s="131">
        <f>SUM(Z8:AA19)</f>
        <v>109</v>
      </c>
      <c r="AA20" s="140"/>
      <c r="AB20" s="132">
        <f>SUM(AB8:AD19)</f>
        <v>2682</v>
      </c>
      <c r="AC20" s="132"/>
      <c r="AD20" s="140"/>
      <c r="AE20" s="154">
        <f>SUM(AE8:AF19)</f>
        <v>10</v>
      </c>
      <c r="AF20" s="158"/>
      <c r="AG20" s="149">
        <f>SUM(AG8:AI19)</f>
        <v>2692</v>
      </c>
      <c r="AH20" s="132"/>
      <c r="AI20" s="140"/>
      <c r="AJ20" s="127">
        <f>SUM(AJ8:AK19)</f>
        <v>13</v>
      </c>
      <c r="AK20" s="128"/>
      <c r="AL20" s="127">
        <f>SUM(AL8:AM19)</f>
        <v>2</v>
      </c>
      <c r="AM20" s="130"/>
      <c r="AN20" s="131">
        <f>SUM(AN8:AO19)</f>
        <v>15</v>
      </c>
      <c r="AO20" s="140"/>
      <c r="AP20" s="132">
        <f>SUM(AP8:AR19)</f>
        <v>2707</v>
      </c>
      <c r="AQ20" s="132"/>
      <c r="AR20" s="140"/>
      <c r="AS20" s="154">
        <f>SUM(AS8:AT19)</f>
        <v>317</v>
      </c>
      <c r="AT20" s="128"/>
      <c r="AU20" s="155">
        <f>SUM(AU8:AV19)</f>
        <v>8</v>
      </c>
      <c r="AV20" s="153"/>
      <c r="AW20" s="129">
        <f>SUM(AW8:AX19)</f>
        <v>5</v>
      </c>
      <c r="AX20" s="130"/>
      <c r="AY20" s="156">
        <f>SUM(AY8:AZ19)</f>
        <v>330</v>
      </c>
      <c r="AZ20" s="144"/>
      <c r="BA20" s="152">
        <f>SUM(BA8:BB19)</f>
        <v>10</v>
      </c>
      <c r="BB20" s="157"/>
      <c r="BC20" s="149">
        <f>SUM(BC8:BE19)</f>
        <v>3047</v>
      </c>
      <c r="BD20" s="150"/>
      <c r="BE20" s="151"/>
      <c r="BF20" s="9"/>
      <c r="BG20" s="152">
        <f>SUM(BG8:BH19)</f>
        <v>1</v>
      </c>
      <c r="BH20" s="153"/>
      <c r="BI20" s="152">
        <f>SUM(BI8:BJ19)</f>
        <v>0</v>
      </c>
      <c r="BJ20" s="142"/>
      <c r="BK20" s="143">
        <f>SUM(BK8:BL19)</f>
        <v>1</v>
      </c>
      <c r="BL20" s="144"/>
      <c r="BM20" s="6"/>
      <c r="BN20" s="152">
        <f>SUM(BN8:BO19)</f>
        <v>113</v>
      </c>
      <c r="BO20" s="142"/>
      <c r="BP20" s="141">
        <f>SUM(BP8:BQ19)</f>
        <v>188</v>
      </c>
      <c r="BQ20" s="142"/>
      <c r="BR20" s="141">
        <f>SUM(BR8:BS19)</f>
        <v>541</v>
      </c>
      <c r="BS20" s="142"/>
      <c r="BT20" s="141">
        <f>SUM(BT8:BU19)</f>
        <v>242</v>
      </c>
      <c r="BU20" s="142"/>
      <c r="BV20" s="143">
        <f>SUM(BV8:BW19)</f>
        <v>1084</v>
      </c>
      <c r="BW20" s="144"/>
      <c r="CA20" s="167">
        <f>SUM(CA8:CA19)</f>
        <v>0</v>
      </c>
      <c r="CB20" s="168">
        <f t="shared" ref="CB20:CK20" si="14">SUM(CB8:CB19)</f>
        <v>0</v>
      </c>
      <c r="CC20" s="169">
        <f t="shared" si="14"/>
        <v>0</v>
      </c>
      <c r="CD20" s="170">
        <f t="shared" si="14"/>
        <v>0</v>
      </c>
      <c r="CE20" s="167">
        <f t="shared" si="14"/>
        <v>0</v>
      </c>
      <c r="CF20" s="168">
        <f t="shared" si="14"/>
        <v>0</v>
      </c>
      <c r="CG20" s="169">
        <f t="shared" si="14"/>
        <v>0</v>
      </c>
      <c r="CH20" s="170">
        <f t="shared" si="14"/>
        <v>0</v>
      </c>
      <c r="CI20" s="169">
        <f t="shared" si="14"/>
        <v>0</v>
      </c>
      <c r="CJ20" s="170">
        <f t="shared" si="14"/>
        <v>0</v>
      </c>
      <c r="CK20" s="171">
        <f t="shared" si="14"/>
        <v>0</v>
      </c>
      <c r="CL20" s="172">
        <f t="shared" si="13"/>
        <v>1084</v>
      </c>
    </row>
    <row r="21" spans="1:90" ht="9" customHeight="1" x14ac:dyDescent="0.15">
      <c r="A21" s="1"/>
      <c r="B21" s="10"/>
      <c r="AI21" s="11"/>
      <c r="AO21" s="10"/>
      <c r="AR21" s="11"/>
      <c r="AZ21" s="10"/>
      <c r="BB21" s="10"/>
      <c r="BC21" s="10"/>
      <c r="BE21" s="11"/>
      <c r="BM21" s="1"/>
    </row>
    <row r="22" spans="1:90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45" t="s">
        <v>39</v>
      </c>
      <c r="AE22" s="145"/>
      <c r="AF22" s="145"/>
      <c r="AG22" s="145"/>
      <c r="AH22" s="145"/>
      <c r="AI22" s="146"/>
      <c r="AJ22" s="4"/>
      <c r="AK22" s="4"/>
      <c r="AL22" s="145" t="s">
        <v>38</v>
      </c>
      <c r="AM22" s="147"/>
      <c r="AN22" s="147"/>
      <c r="AO22" s="147"/>
      <c r="AP22" s="147"/>
      <c r="AQ22" s="147"/>
      <c r="AR22" s="148"/>
      <c r="AS22" s="4"/>
      <c r="AT22" s="4"/>
      <c r="AU22" s="4"/>
      <c r="AV22" s="145" t="s">
        <v>40</v>
      </c>
      <c r="AW22" s="145"/>
      <c r="AX22" s="145"/>
      <c r="AY22" s="147"/>
      <c r="AZ22" s="147"/>
      <c r="BA22" s="147"/>
      <c r="BB22" s="147"/>
      <c r="BC22" s="147"/>
      <c r="BD22" s="147"/>
      <c r="BE22" s="148"/>
    </row>
    <row r="23" spans="1:90" ht="15" customHeight="1" x14ac:dyDescent="0.15">
      <c r="A23" s="1"/>
      <c r="AD23" s="12"/>
      <c r="AE23" s="12"/>
      <c r="AF23" s="12"/>
      <c r="AG23" s="12"/>
      <c r="AH23" s="12"/>
      <c r="AI23" s="12"/>
      <c r="AL23" s="12"/>
      <c r="AM23" s="12"/>
      <c r="AN23" s="12"/>
      <c r="AO23" s="12"/>
      <c r="AP23" s="12"/>
      <c r="AQ23" s="12"/>
      <c r="AR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:90" ht="14.2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E24" s="1"/>
    </row>
    <row r="25" spans="1:90" ht="13.5" customHeight="1" x14ac:dyDescent="0.15">
      <c r="A25" s="1"/>
      <c r="AR25" s="1"/>
      <c r="BE25" s="1"/>
    </row>
    <row r="26" spans="1:90" ht="9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90" ht="9" customHeight="1" x14ac:dyDescent="0.15">
      <c r="A27" s="1"/>
    </row>
    <row r="28" spans="1:90" ht="9" customHeight="1" x14ac:dyDescent="0.15"/>
    <row r="29" spans="1:90" ht="9" customHeight="1" x14ac:dyDescent="0.15"/>
    <row r="30" spans="1:90" ht="9" customHeight="1" x14ac:dyDescent="0.15"/>
    <row r="31" spans="1:90" ht="9" customHeight="1" x14ac:dyDescent="0.15"/>
    <row r="32" spans="1:90" ht="9" customHeight="1" x14ac:dyDescent="0.15"/>
    <row r="33" ht="9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478">
    <mergeCell ref="BR20:BS20"/>
    <mergeCell ref="BT20:BU20"/>
    <mergeCell ref="BV20:BW20"/>
    <mergeCell ref="AD22:AI22"/>
    <mergeCell ref="AL22:AR22"/>
    <mergeCell ref="AV22:BE22"/>
    <mergeCell ref="BC20:BE20"/>
    <mergeCell ref="BG20:BH20"/>
    <mergeCell ref="BI20:BJ20"/>
    <mergeCell ref="BK20:BL20"/>
    <mergeCell ref="BN20:BO20"/>
    <mergeCell ref="BP20:BQ20"/>
    <mergeCell ref="AP20:AR20"/>
    <mergeCell ref="AS20:AT20"/>
    <mergeCell ref="AU20:AV20"/>
    <mergeCell ref="AW20:AX20"/>
    <mergeCell ref="AY20:AZ20"/>
    <mergeCell ref="BA20:BB20"/>
    <mergeCell ref="AB20:AD20"/>
    <mergeCell ref="AE20:AF20"/>
    <mergeCell ref="AG20:AI20"/>
    <mergeCell ref="AJ20:AK20"/>
    <mergeCell ref="AL20:AM20"/>
    <mergeCell ref="AN20:AO20"/>
    <mergeCell ref="O20:P20"/>
    <mergeCell ref="Q20:S20"/>
    <mergeCell ref="T20:U20"/>
    <mergeCell ref="V20:W20"/>
    <mergeCell ref="X20:Y20"/>
    <mergeCell ref="Z20:AA20"/>
    <mergeCell ref="BN19:BO19"/>
    <mergeCell ref="BP19:BQ19"/>
    <mergeCell ref="BR19:BS19"/>
    <mergeCell ref="BT19:BU19"/>
    <mergeCell ref="BV19:BW19"/>
    <mergeCell ref="B20:D20"/>
    <mergeCell ref="E20:G20"/>
    <mergeCell ref="H20:I20"/>
    <mergeCell ref="J20:L20"/>
    <mergeCell ref="M20:N20"/>
    <mergeCell ref="AY19:AZ19"/>
    <mergeCell ref="BA19:BB19"/>
    <mergeCell ref="BC19:BE19"/>
    <mergeCell ref="BG19:BH19"/>
    <mergeCell ref="BI19:BJ19"/>
    <mergeCell ref="BK19:BL19"/>
    <mergeCell ref="AL19:AM19"/>
    <mergeCell ref="AN19:AO19"/>
    <mergeCell ref="AP19:AR19"/>
    <mergeCell ref="AS19:AT19"/>
    <mergeCell ref="AU19:AV19"/>
    <mergeCell ref="AW19:AX19"/>
    <mergeCell ref="X19:Y19"/>
    <mergeCell ref="Z19:AA19"/>
    <mergeCell ref="AB19:AD19"/>
    <mergeCell ref="AE19:AF19"/>
    <mergeCell ref="AG19:AI19"/>
    <mergeCell ref="AJ19:AK19"/>
    <mergeCell ref="BV18:BW18"/>
    <mergeCell ref="B19:D19"/>
    <mergeCell ref="E19:G19"/>
    <mergeCell ref="H19:I19"/>
    <mergeCell ref="J19:L19"/>
    <mergeCell ref="M19:N19"/>
    <mergeCell ref="O19:P19"/>
    <mergeCell ref="Q19:S19"/>
    <mergeCell ref="T19:U19"/>
    <mergeCell ref="V19:W19"/>
    <mergeCell ref="BI18:BJ18"/>
    <mergeCell ref="BK18:BL18"/>
    <mergeCell ref="BN18:BO18"/>
    <mergeCell ref="BP18:BQ18"/>
    <mergeCell ref="BR18:BS18"/>
    <mergeCell ref="BT18:BU18"/>
    <mergeCell ref="AU18:AV18"/>
    <mergeCell ref="AW18:AX18"/>
    <mergeCell ref="AY18:AZ18"/>
    <mergeCell ref="BA18:BB18"/>
    <mergeCell ref="BC18:BE18"/>
    <mergeCell ref="BG18:BH18"/>
    <mergeCell ref="AG18:AI18"/>
    <mergeCell ref="AJ18:AK18"/>
    <mergeCell ref="AL18:AM18"/>
    <mergeCell ref="AN18:AO18"/>
    <mergeCell ref="AP18:AR18"/>
    <mergeCell ref="AS18:AT18"/>
    <mergeCell ref="T18:U18"/>
    <mergeCell ref="V18:W18"/>
    <mergeCell ref="X18:Y18"/>
    <mergeCell ref="Z18:AA18"/>
    <mergeCell ref="AB18:AD18"/>
    <mergeCell ref="AE18:AF18"/>
    <mergeCell ref="BR17:BS17"/>
    <mergeCell ref="BT17:BU17"/>
    <mergeCell ref="BV17:BW17"/>
    <mergeCell ref="B18:D18"/>
    <mergeCell ref="E18:G18"/>
    <mergeCell ref="H18:I18"/>
    <mergeCell ref="J18:L18"/>
    <mergeCell ref="M18:N18"/>
    <mergeCell ref="O18:P18"/>
    <mergeCell ref="Q18:S18"/>
    <mergeCell ref="BC17:BE17"/>
    <mergeCell ref="BG17:BH17"/>
    <mergeCell ref="BI17:BJ17"/>
    <mergeCell ref="BK17:BL17"/>
    <mergeCell ref="BN17:BO17"/>
    <mergeCell ref="BP17:BQ17"/>
    <mergeCell ref="AP17:AR17"/>
    <mergeCell ref="AS17:AT17"/>
    <mergeCell ref="AU17:AV17"/>
    <mergeCell ref="AW17:AX17"/>
    <mergeCell ref="AY17:AZ17"/>
    <mergeCell ref="BA17:BB17"/>
    <mergeCell ref="AB17:AD17"/>
    <mergeCell ref="AE17:AF17"/>
    <mergeCell ref="AG17:AI17"/>
    <mergeCell ref="AJ17:AK17"/>
    <mergeCell ref="AL17:AM17"/>
    <mergeCell ref="AN17:AO17"/>
    <mergeCell ref="O17:P17"/>
    <mergeCell ref="Q17:S17"/>
    <mergeCell ref="T17:U17"/>
    <mergeCell ref="V17:W17"/>
    <mergeCell ref="X17:Y17"/>
    <mergeCell ref="Z17:AA17"/>
    <mergeCell ref="BN16:BO16"/>
    <mergeCell ref="BP16:BQ16"/>
    <mergeCell ref="BR16:BS16"/>
    <mergeCell ref="BT16:BU16"/>
    <mergeCell ref="BV16:BW16"/>
    <mergeCell ref="B17:D17"/>
    <mergeCell ref="E17:G17"/>
    <mergeCell ref="H17:I17"/>
    <mergeCell ref="J17:L17"/>
    <mergeCell ref="M17:N17"/>
    <mergeCell ref="AY16:AZ16"/>
    <mergeCell ref="BA16:BB16"/>
    <mergeCell ref="BC16:BE16"/>
    <mergeCell ref="BG16:BH16"/>
    <mergeCell ref="BI16:BJ16"/>
    <mergeCell ref="BK16:BL16"/>
    <mergeCell ref="AL16:AM16"/>
    <mergeCell ref="AN16:AO16"/>
    <mergeCell ref="AP16:AR16"/>
    <mergeCell ref="AS16:AT16"/>
    <mergeCell ref="AU16:AV16"/>
    <mergeCell ref="AW16:AX16"/>
    <mergeCell ref="X16:Y16"/>
    <mergeCell ref="Z16:AA16"/>
    <mergeCell ref="AB16:AD16"/>
    <mergeCell ref="AE16:AF16"/>
    <mergeCell ref="AG16:AI16"/>
    <mergeCell ref="AJ16:AK16"/>
    <mergeCell ref="BV15:BW15"/>
    <mergeCell ref="B16:D16"/>
    <mergeCell ref="E16:G16"/>
    <mergeCell ref="H16:I16"/>
    <mergeCell ref="J16:L16"/>
    <mergeCell ref="M16:N16"/>
    <mergeCell ref="O16:P16"/>
    <mergeCell ref="Q16:S16"/>
    <mergeCell ref="T16:U16"/>
    <mergeCell ref="V16:W16"/>
    <mergeCell ref="BI15:BJ15"/>
    <mergeCell ref="BK15:BL15"/>
    <mergeCell ref="BN15:BO15"/>
    <mergeCell ref="BP15:BQ15"/>
    <mergeCell ref="BR15:BS15"/>
    <mergeCell ref="BT15:BU15"/>
    <mergeCell ref="AU15:AV15"/>
    <mergeCell ref="AW15:AX15"/>
    <mergeCell ref="AY15:AZ15"/>
    <mergeCell ref="BA15:BB15"/>
    <mergeCell ref="BC15:BE15"/>
    <mergeCell ref="BG15:BH15"/>
    <mergeCell ref="AG15:AI15"/>
    <mergeCell ref="AJ15:AK15"/>
    <mergeCell ref="AL15:AM15"/>
    <mergeCell ref="AN15:AO15"/>
    <mergeCell ref="AP15:AR15"/>
    <mergeCell ref="AS15:AT15"/>
    <mergeCell ref="T15:U15"/>
    <mergeCell ref="V15:W15"/>
    <mergeCell ref="X15:Y15"/>
    <mergeCell ref="Z15:AA15"/>
    <mergeCell ref="AB15:AD15"/>
    <mergeCell ref="AE15:AF15"/>
    <mergeCell ref="BR14:BS14"/>
    <mergeCell ref="BT14:BU14"/>
    <mergeCell ref="BV14:BW14"/>
    <mergeCell ref="B15:D15"/>
    <mergeCell ref="E15:G15"/>
    <mergeCell ref="H15:I15"/>
    <mergeCell ref="J15:L15"/>
    <mergeCell ref="M15:N15"/>
    <mergeCell ref="O15:P15"/>
    <mergeCell ref="Q15:S15"/>
    <mergeCell ref="BC14:BE14"/>
    <mergeCell ref="BG14:BH14"/>
    <mergeCell ref="BI14:BJ14"/>
    <mergeCell ref="BK14:BL14"/>
    <mergeCell ref="BN14:BO14"/>
    <mergeCell ref="BP14:BQ14"/>
    <mergeCell ref="AP14:AR14"/>
    <mergeCell ref="AS14:AT14"/>
    <mergeCell ref="AU14:AV14"/>
    <mergeCell ref="AW14:AX14"/>
    <mergeCell ref="AY14:AZ14"/>
    <mergeCell ref="BA14:BB14"/>
    <mergeCell ref="AB14:AD14"/>
    <mergeCell ref="AE14:AF14"/>
    <mergeCell ref="AG14:AI14"/>
    <mergeCell ref="AJ14:AK14"/>
    <mergeCell ref="AL14:AM14"/>
    <mergeCell ref="AN14:AO14"/>
    <mergeCell ref="O14:P14"/>
    <mergeCell ref="Q14:S14"/>
    <mergeCell ref="T14:U14"/>
    <mergeCell ref="V14:W14"/>
    <mergeCell ref="X14:Y14"/>
    <mergeCell ref="Z14:AA14"/>
    <mergeCell ref="BN13:BO13"/>
    <mergeCell ref="BP13:BQ13"/>
    <mergeCell ref="BR13:BS13"/>
    <mergeCell ref="BT13:BU13"/>
    <mergeCell ref="BV13:BW13"/>
    <mergeCell ref="B14:D14"/>
    <mergeCell ref="E14:G14"/>
    <mergeCell ref="H14:I14"/>
    <mergeCell ref="J14:L14"/>
    <mergeCell ref="M14:N14"/>
    <mergeCell ref="AY13:AZ13"/>
    <mergeCell ref="BA13:BB13"/>
    <mergeCell ref="BC13:BE13"/>
    <mergeCell ref="BG13:BH13"/>
    <mergeCell ref="BI13:BJ13"/>
    <mergeCell ref="BK13:BL13"/>
    <mergeCell ref="AL13:AM13"/>
    <mergeCell ref="AN13:AO13"/>
    <mergeCell ref="AP13:AR13"/>
    <mergeCell ref="AS13:AT13"/>
    <mergeCell ref="AU13:AV13"/>
    <mergeCell ref="AW13:AX13"/>
    <mergeCell ref="X13:Y13"/>
    <mergeCell ref="Z13:AA13"/>
    <mergeCell ref="AB13:AD13"/>
    <mergeCell ref="AE13:AF13"/>
    <mergeCell ref="AG13:AI13"/>
    <mergeCell ref="AJ13:AK13"/>
    <mergeCell ref="BV12:BW12"/>
    <mergeCell ref="B13:D13"/>
    <mergeCell ref="E13:G13"/>
    <mergeCell ref="H13:I13"/>
    <mergeCell ref="J13:L13"/>
    <mergeCell ref="M13:N13"/>
    <mergeCell ref="O13:P13"/>
    <mergeCell ref="Q13:S13"/>
    <mergeCell ref="T13:U13"/>
    <mergeCell ref="V13:W13"/>
    <mergeCell ref="BI12:BJ12"/>
    <mergeCell ref="BK12:BL12"/>
    <mergeCell ref="BN12:BO12"/>
    <mergeCell ref="BP12:BQ12"/>
    <mergeCell ref="BR12:BS12"/>
    <mergeCell ref="BT12:BU12"/>
    <mergeCell ref="AU12:AV12"/>
    <mergeCell ref="AW12:AX12"/>
    <mergeCell ref="AY12:AZ12"/>
    <mergeCell ref="BA12:BB12"/>
    <mergeCell ref="BC12:BE12"/>
    <mergeCell ref="BG12:BH12"/>
    <mergeCell ref="AG12:AI12"/>
    <mergeCell ref="AJ12:AK12"/>
    <mergeCell ref="AL12:AM12"/>
    <mergeCell ref="AN12:AO12"/>
    <mergeCell ref="AP12:AR12"/>
    <mergeCell ref="AS12:AT12"/>
    <mergeCell ref="T12:U12"/>
    <mergeCell ref="V12:W12"/>
    <mergeCell ref="X12:Y12"/>
    <mergeCell ref="Z12:AA12"/>
    <mergeCell ref="AB12:AD12"/>
    <mergeCell ref="AE12:AF12"/>
    <mergeCell ref="BR11:BS11"/>
    <mergeCell ref="BT11:BU11"/>
    <mergeCell ref="BV11:BW11"/>
    <mergeCell ref="B12:D12"/>
    <mergeCell ref="E12:G12"/>
    <mergeCell ref="H12:I12"/>
    <mergeCell ref="J12:L12"/>
    <mergeCell ref="M12:N12"/>
    <mergeCell ref="O12:P12"/>
    <mergeCell ref="Q12:S12"/>
    <mergeCell ref="BC11:BE11"/>
    <mergeCell ref="BG11:BH11"/>
    <mergeCell ref="BI11:BJ11"/>
    <mergeCell ref="BK11:BL11"/>
    <mergeCell ref="BN11:BO11"/>
    <mergeCell ref="BP11:BQ11"/>
    <mergeCell ref="AP11:AR11"/>
    <mergeCell ref="AS11:AT11"/>
    <mergeCell ref="AU11:AV11"/>
    <mergeCell ref="AW11:AX11"/>
    <mergeCell ref="AY11:AZ11"/>
    <mergeCell ref="BA11:BB11"/>
    <mergeCell ref="AB11:AD11"/>
    <mergeCell ref="AE11:AF11"/>
    <mergeCell ref="AG11:AI11"/>
    <mergeCell ref="AJ11:AK11"/>
    <mergeCell ref="AL11:AM11"/>
    <mergeCell ref="AN11:AO11"/>
    <mergeCell ref="O11:P11"/>
    <mergeCell ref="Q11:S11"/>
    <mergeCell ref="T11:U11"/>
    <mergeCell ref="V11:W11"/>
    <mergeCell ref="X11:Y11"/>
    <mergeCell ref="Z11:AA11"/>
    <mergeCell ref="BN10:BO10"/>
    <mergeCell ref="BP10:BQ10"/>
    <mergeCell ref="BR10:BS10"/>
    <mergeCell ref="BT10:BU10"/>
    <mergeCell ref="BV10:BW10"/>
    <mergeCell ref="B11:D11"/>
    <mergeCell ref="E11:G11"/>
    <mergeCell ref="H11:I11"/>
    <mergeCell ref="J11:L11"/>
    <mergeCell ref="M11:N11"/>
    <mergeCell ref="AY10:AZ10"/>
    <mergeCell ref="BA10:BB10"/>
    <mergeCell ref="BC10:BE10"/>
    <mergeCell ref="BG10:BH10"/>
    <mergeCell ref="BI10:BJ10"/>
    <mergeCell ref="BK10:BL10"/>
    <mergeCell ref="AL10:AM10"/>
    <mergeCell ref="AN10:AO10"/>
    <mergeCell ref="AP10:AR10"/>
    <mergeCell ref="AS10:AT10"/>
    <mergeCell ref="AU10:AV10"/>
    <mergeCell ref="AW10:AX10"/>
    <mergeCell ref="X10:Y10"/>
    <mergeCell ref="Z10:AA10"/>
    <mergeCell ref="AB10:AD10"/>
    <mergeCell ref="AE10:AF10"/>
    <mergeCell ref="AG10:AI10"/>
    <mergeCell ref="AJ10:AK10"/>
    <mergeCell ref="BV9:BW9"/>
    <mergeCell ref="B10:D10"/>
    <mergeCell ref="E10:G10"/>
    <mergeCell ref="H10:I10"/>
    <mergeCell ref="J10:L10"/>
    <mergeCell ref="M10:N10"/>
    <mergeCell ref="O10:P10"/>
    <mergeCell ref="Q10:S10"/>
    <mergeCell ref="T10:U10"/>
    <mergeCell ref="V10:W10"/>
    <mergeCell ref="BI9:BJ9"/>
    <mergeCell ref="BK9:BL9"/>
    <mergeCell ref="BN9:BO9"/>
    <mergeCell ref="BP9:BQ9"/>
    <mergeCell ref="BR9:BS9"/>
    <mergeCell ref="BT9:BU9"/>
    <mergeCell ref="AU9:AV9"/>
    <mergeCell ref="AW9:AX9"/>
    <mergeCell ref="AY9:AZ9"/>
    <mergeCell ref="BA9:BB9"/>
    <mergeCell ref="BC9:BE9"/>
    <mergeCell ref="BG9:BH9"/>
    <mergeCell ref="AG9:AI9"/>
    <mergeCell ref="AJ9:AK9"/>
    <mergeCell ref="AL9:AM9"/>
    <mergeCell ref="AN9:AO9"/>
    <mergeCell ref="AP9:AR9"/>
    <mergeCell ref="AS9:AT9"/>
    <mergeCell ref="T9:U9"/>
    <mergeCell ref="V9:W9"/>
    <mergeCell ref="X9:Y9"/>
    <mergeCell ref="Z9:AA9"/>
    <mergeCell ref="AB9:AD9"/>
    <mergeCell ref="AE9:AF9"/>
    <mergeCell ref="BR8:BS8"/>
    <mergeCell ref="BT8:BU8"/>
    <mergeCell ref="BV8:BW8"/>
    <mergeCell ref="B9:D9"/>
    <mergeCell ref="E9:G9"/>
    <mergeCell ref="H9:I9"/>
    <mergeCell ref="J9:L9"/>
    <mergeCell ref="M9:N9"/>
    <mergeCell ref="O9:P9"/>
    <mergeCell ref="Q9:S9"/>
    <mergeCell ref="BC8:BE8"/>
    <mergeCell ref="BG8:BH8"/>
    <mergeCell ref="BI8:BJ8"/>
    <mergeCell ref="BK8:BL8"/>
    <mergeCell ref="BN8:BO8"/>
    <mergeCell ref="BP8:BQ8"/>
    <mergeCell ref="AP8:AR8"/>
    <mergeCell ref="AS8:AT8"/>
    <mergeCell ref="AU8:AV8"/>
    <mergeCell ref="AW8:AX8"/>
    <mergeCell ref="AY8:AZ8"/>
    <mergeCell ref="BA8:BB8"/>
    <mergeCell ref="AB8:AD8"/>
    <mergeCell ref="AE8:AF8"/>
    <mergeCell ref="AG8:AI8"/>
    <mergeCell ref="AJ8:AK8"/>
    <mergeCell ref="AL8:AM8"/>
    <mergeCell ref="AN8:AO8"/>
    <mergeCell ref="O8:P8"/>
    <mergeCell ref="Q8:S8"/>
    <mergeCell ref="T8:U8"/>
    <mergeCell ref="V8:W8"/>
    <mergeCell ref="X8:Y8"/>
    <mergeCell ref="Z8:AA8"/>
    <mergeCell ref="CH6:CH7"/>
    <mergeCell ref="CI6:CI7"/>
    <mergeCell ref="CJ6:CJ7"/>
    <mergeCell ref="CK6:CK7"/>
    <mergeCell ref="J7:L7"/>
    <mergeCell ref="B8:D8"/>
    <mergeCell ref="E8:G8"/>
    <mergeCell ref="H8:I8"/>
    <mergeCell ref="J8:L8"/>
    <mergeCell ref="M8:N8"/>
    <mergeCell ref="CB6:CB7"/>
    <mergeCell ref="CC6:CC7"/>
    <mergeCell ref="CD6:CD7"/>
    <mergeCell ref="CE6:CE7"/>
    <mergeCell ref="CF6:CF7"/>
    <mergeCell ref="CG6:CG7"/>
    <mergeCell ref="BN6:BO7"/>
    <mergeCell ref="BP6:BQ7"/>
    <mergeCell ref="BR6:BS7"/>
    <mergeCell ref="BT6:BU7"/>
    <mergeCell ref="BV6:BW7"/>
    <mergeCell ref="CA6:CA7"/>
    <mergeCell ref="AL6:AM7"/>
    <mergeCell ref="AN6:AO7"/>
    <mergeCell ref="AS6:AT7"/>
    <mergeCell ref="AU6:AV7"/>
    <mergeCell ref="AW6:AX7"/>
    <mergeCell ref="AY6:AZ7"/>
    <mergeCell ref="T6:U7"/>
    <mergeCell ref="V6:W7"/>
    <mergeCell ref="X6:Y7"/>
    <mergeCell ref="Z6:AA7"/>
    <mergeCell ref="AE6:AF7"/>
    <mergeCell ref="AJ6:AK7"/>
    <mergeCell ref="CE5:CF5"/>
    <mergeCell ref="CG5:CH5"/>
    <mergeCell ref="CI5:CK5"/>
    <mergeCell ref="B6:D7"/>
    <mergeCell ref="E6:G7"/>
    <mergeCell ref="H6:I7"/>
    <mergeCell ref="J6:L6"/>
    <mergeCell ref="M6:N7"/>
    <mergeCell ref="O6:P7"/>
    <mergeCell ref="Q6:S7"/>
    <mergeCell ref="BA5:BB5"/>
    <mergeCell ref="BC5:BE7"/>
    <mergeCell ref="BG5:BL5"/>
    <mergeCell ref="BN5:BW5"/>
    <mergeCell ref="CA5:CB5"/>
    <mergeCell ref="CC5:CD5"/>
    <mergeCell ref="BA6:BB7"/>
    <mergeCell ref="BG6:BH7"/>
    <mergeCell ref="BI6:BJ7"/>
    <mergeCell ref="BK6:BL7"/>
    <mergeCell ref="F2:AY3"/>
    <mergeCell ref="B5:D5"/>
    <mergeCell ref="E5:S5"/>
    <mergeCell ref="T5:AA5"/>
    <mergeCell ref="AB5:AD7"/>
    <mergeCell ref="AE5:AF5"/>
    <mergeCell ref="AG5:AI7"/>
    <mergeCell ref="AJ5:AO5"/>
    <mergeCell ref="AP5:AR7"/>
    <mergeCell ref="AS5:AZ5"/>
  </mergeCells>
  <phoneticPr fontId="8"/>
  <pageMargins left="0.11811023622047245" right="0.27" top="0.74803149606299213" bottom="0.15748031496062992" header="0.11811023622047245" footer="0.11811023622047245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２８実績月別</vt:lpstr>
      <vt:lpstr>２９実績月別</vt:lpstr>
      <vt:lpstr>３０実績月別</vt:lpstr>
      <vt:lpstr>'２８実績月別'!Print_Area</vt:lpstr>
      <vt:lpstr>'２９実績月別'!Print_Area</vt:lpstr>
      <vt:lpstr>'３０実績月別'!Print_Area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奈良市役所</cp:lastModifiedBy>
  <cp:lastPrinted>2017-05-15T02:20:02Z</cp:lastPrinted>
  <dcterms:created xsi:type="dcterms:W3CDTF">2009-02-25T00:13:06Z</dcterms:created>
  <dcterms:modified xsi:type="dcterms:W3CDTF">2019-06-05T05:42:48Z</dcterms:modified>
</cp:coreProperties>
</file>