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-fil001.nara.local\共有\200100財政課\第1係〈情報系）\公会計\統一モデル（Ｈ28－）\令和１年度（平成３０年度決算）\06公表用\一般会計及び全体\"/>
    </mc:Choice>
  </mc:AlternateContent>
  <bookViews>
    <workbookView xWindow="3015" yWindow="690" windowWidth="20730" windowHeight="4815" tabRatio="869"/>
  </bookViews>
  <sheets>
    <sheet name="有形固定資産明細・行政目的別明細" sheetId="47" r:id="rId1"/>
    <sheet name="投資及び出資金の明細" sheetId="25" r:id="rId2"/>
    <sheet name="基金の明細" sheetId="49" r:id="rId3"/>
    <sheet name="貸付金の明細" sheetId="27" r:id="rId4"/>
    <sheet name="長期延滞債権の明細、未収金の明細" sheetId="29" r:id="rId5"/>
    <sheet name="地方債等の明細" sheetId="50" r:id="rId6"/>
    <sheet name="引当金の明細" sheetId="31" r:id="rId7"/>
    <sheet name="補助金等の明細" sheetId="51" r:id="rId8"/>
    <sheet name="財源の明細" sheetId="41" r:id="rId9"/>
    <sheet name="資金の明細" sheetId="42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CTI番号" localSheetId="2">#REF!</definedName>
    <definedName name="CTI番号" localSheetId="5">#REF!</definedName>
    <definedName name="CTI番号" localSheetId="7">#REF!</definedName>
    <definedName name="CTI番号">#REF!</definedName>
    <definedName name="DB型２">[1]リスト!$A$2:$A$4</definedName>
    <definedName name="FAX番号" localSheetId="7">#REF!</definedName>
    <definedName name="FAX番号">#REF!</definedName>
    <definedName name="fd">#REF!</definedName>
    <definedName name="FDDW0012new">[2]リスト!$A$2:$A$4</definedName>
    <definedName name="fdfg">#REF!</definedName>
    <definedName name="fffff">[3]リスト!$A$2:$A$4</definedName>
    <definedName name="_xlnm.Print_Area" localSheetId="6">引当金の明細!$A$1:$F$7</definedName>
    <definedName name="_xlnm.Print_Area" localSheetId="2">基金の明細!$A$1:$G$15</definedName>
    <definedName name="_xlnm.Print_Area" localSheetId="8">財源の明細!$A$1:$G$36</definedName>
    <definedName name="_xlnm.Print_Area" localSheetId="9">資金の明細!$A$1:$B$6</definedName>
    <definedName name="_xlnm.Print_Area" localSheetId="3">貸付金の明細!$A$1:$F$12</definedName>
    <definedName name="_xlnm.Print_Area" localSheetId="5">地方債等の明細!$B$1:$L$30</definedName>
    <definedName name="_xlnm.Print_Area" localSheetId="4">'長期延滞債権の明細、未収金の明細'!$A$1:$G$22</definedName>
    <definedName name="_xlnm.Print_Area" localSheetId="1">投資及び出資金の明細!$A:$K</definedName>
    <definedName name="UI変更有無" localSheetId="2">#REF!</definedName>
    <definedName name="UI変更有無" localSheetId="5">#REF!</definedName>
    <definedName name="UI変更有無" localSheetId="7">#REF!</definedName>
    <definedName name="UI変更有無">#REF!</definedName>
    <definedName name="エスカレーション担当者" localSheetId="2">#REF!</definedName>
    <definedName name="エスカレーション担当者" localSheetId="5">#REF!</definedName>
    <definedName name="エスカレーション担当者" localSheetId="7">#REF!</definedName>
    <definedName name="エスカレーション担当者">#REF!</definedName>
    <definedName name="エスカレーション日時" localSheetId="2">#REF!</definedName>
    <definedName name="エスカレーション日時" localSheetId="5">#REF!</definedName>
    <definedName name="エスカレーション日時" localSheetId="7">#REF!</definedName>
    <definedName name="エスカレーション日時">#REF!</definedName>
    <definedName name="オンライン障害" localSheetId="7">#REF!</definedName>
    <definedName name="オンライン障害">#REF!</definedName>
    <definedName name="カテゴリ１" localSheetId="7">#REF!</definedName>
    <definedName name="カテゴリ１">#REF!</definedName>
    <definedName name="カテゴリ２" localSheetId="7">#REF!</definedName>
    <definedName name="カテゴリ２">#REF!</definedName>
    <definedName name="カテゴリ３" localSheetId="7">#REF!</definedName>
    <definedName name="カテゴリ３">#REF!</definedName>
    <definedName name="グループ" localSheetId="7">#REF!</definedName>
    <definedName name="グループ">#REF!</definedName>
    <definedName name="ご連絡先" localSheetId="7">#REF!</definedName>
    <definedName name="ご連絡先">#REF!</definedName>
    <definedName name="チェックフラグ" localSheetId="7">#REF!</definedName>
    <definedName name="チェックフラグ">#REF!</definedName>
    <definedName name="データパッチ" localSheetId="7">#REF!</definedName>
    <definedName name="データパッチ">#REF!</definedName>
    <definedName name="プログラム修正" localSheetId="7">#REF!</definedName>
    <definedName name="プログラム修正">#REF!</definedName>
    <definedName name="リリース日" localSheetId="7">#REF!</definedName>
    <definedName name="リリース日">#REF!</definedName>
    <definedName name="運用SE受領日時" localSheetId="7">#REF!</definedName>
    <definedName name="運用SE受領日時">#REF!</definedName>
    <definedName name="運用SE担当者" localSheetId="7">#REF!</definedName>
    <definedName name="運用SE担当者">#REF!</definedName>
    <definedName name="影響範囲" localSheetId="7">#REF!</definedName>
    <definedName name="影響範囲">#REF!</definedName>
    <definedName name="画面ID" localSheetId="7">#REF!</definedName>
    <definedName name="画面ID">#REF!</definedName>
    <definedName name="画面名" localSheetId="7">#REF!</definedName>
    <definedName name="画面名">#REF!</definedName>
    <definedName name="回復確認日時" localSheetId="7">#REF!</definedName>
    <definedName name="回復確認日時">#REF!</definedName>
    <definedName name="確認担当者" localSheetId="7">#REF!</definedName>
    <definedName name="確認担当者">#REF!</definedName>
    <definedName name="勘定科目テーブル">[4]勘定科目!$A$7:$X$577</definedName>
    <definedName name="管理番号" localSheetId="2">#REF!</definedName>
    <definedName name="管理番号" localSheetId="5">#REF!</definedName>
    <definedName name="管理番号" localSheetId="7">#REF!</definedName>
    <definedName name="管理番号">#REF!</definedName>
    <definedName name="件名" localSheetId="2">#REF!</definedName>
    <definedName name="件名" localSheetId="5">#REF!</definedName>
    <definedName name="件名" localSheetId="7">#REF!</definedName>
    <definedName name="件名">#REF!</definedName>
    <definedName name="原因分類" localSheetId="2">#REF!</definedName>
    <definedName name="原因分類" localSheetId="5">#REF!</definedName>
    <definedName name="原因分類" localSheetId="7">#REF!</definedName>
    <definedName name="原因分類">#REF!</definedName>
    <definedName name="公開不可" localSheetId="7">#REF!</definedName>
    <definedName name="公開不可">#REF!</definedName>
    <definedName name="作業日時開始" localSheetId="7">#REF!</definedName>
    <definedName name="作業日時開始">#REF!</definedName>
    <definedName name="作業日時終了" localSheetId="7">#REF!</definedName>
    <definedName name="作業日時終了">#REF!</definedName>
    <definedName name="受付区分" localSheetId="7">#REF!</definedName>
    <definedName name="受付区分">#REF!</definedName>
    <definedName name="受付時間" localSheetId="7">#REF!</definedName>
    <definedName name="受付時間">#REF!</definedName>
    <definedName name="受付日" localSheetId="7">#REF!</definedName>
    <definedName name="受付日">#REF!</definedName>
    <definedName name="受付日時" localSheetId="7">#REF!</definedName>
    <definedName name="受付日時">#REF!</definedName>
    <definedName name="所属" localSheetId="7">#REF!</definedName>
    <definedName name="所属">#REF!</definedName>
    <definedName name="詳細コード" localSheetId="7">#REF!</definedName>
    <definedName name="詳細コード">#REF!</definedName>
    <definedName name="障害発生日時" localSheetId="7">#REF!</definedName>
    <definedName name="障害発生日時">#REF!</definedName>
    <definedName name="状態" localSheetId="7">#REF!</definedName>
    <definedName name="状態">#REF!</definedName>
    <definedName name="職員番号" localSheetId="7">#REF!</definedName>
    <definedName name="職員番号">#REF!</definedName>
    <definedName name="職員名" localSheetId="7">#REF!</definedName>
    <definedName name="職員名">#REF!</definedName>
    <definedName name="切り分け完了日時" localSheetId="7">#REF!</definedName>
    <definedName name="切り分け完了日時">#REF!</definedName>
    <definedName name="切り分け担当者" localSheetId="7">#REF!</definedName>
    <definedName name="切り分け担当者">#REF!</definedName>
    <definedName name="対応サブシステムコード" localSheetId="7">#REF!</definedName>
    <definedName name="対応サブシステムコード">#REF!</definedName>
    <definedName name="対応サブシステム名" localSheetId="7">#REF!</definedName>
    <definedName name="対応サブシステム名">#REF!</definedName>
    <definedName name="対応システムコード" localSheetId="7">#REF!</definedName>
    <definedName name="対応システムコード">#REF!</definedName>
    <definedName name="対応システム名" localSheetId="7">#REF!</definedName>
    <definedName name="対応システム名">#REF!</definedName>
    <definedName name="対応策" localSheetId="7">#REF!</definedName>
    <definedName name="対応策">#REF!</definedName>
    <definedName name="対応策立案日時" localSheetId="7">#REF!</definedName>
    <definedName name="対応策立案日時">#REF!</definedName>
    <definedName name="対応変更結果" localSheetId="7">#REF!</definedName>
    <definedName name="対応変更結果">#REF!</definedName>
    <definedName name="担当Ope" localSheetId="7">#REF!</definedName>
    <definedName name="担当Ope">#REF!</definedName>
    <definedName name="担当者" localSheetId="7">#REF!</definedName>
    <definedName name="担当者">#REF!</definedName>
    <definedName name="調査結果内容" localSheetId="7">#REF!</definedName>
    <definedName name="調査結果内容">#REF!</definedName>
    <definedName name="調査内容" localSheetId="7">#REF!</definedName>
    <definedName name="調査内容">#REF!</definedName>
    <definedName name="適用日" localSheetId="7">#REF!</definedName>
    <definedName name="適用日">#REF!</definedName>
    <definedName name="電話番号" localSheetId="7">#REF!</definedName>
    <definedName name="電話番号">#REF!</definedName>
    <definedName name="内線" localSheetId="7">#REF!</definedName>
    <definedName name="内線">#REF!</definedName>
    <definedName name="納期設定" localSheetId="7">#REF!</definedName>
    <definedName name="納期設定">#REF!</definedName>
    <definedName name="部署" localSheetId="7">#REF!</definedName>
    <definedName name="部署">#REF!</definedName>
    <definedName name="変更環境" localSheetId="7">#REF!</definedName>
    <definedName name="変更環境">#REF!</definedName>
    <definedName name="変更情報変更点" localSheetId="7">#REF!</definedName>
    <definedName name="変更情報変更点">#REF!</definedName>
    <definedName name="変更内容" localSheetId="7">#REF!</definedName>
    <definedName name="変更内容">#REF!</definedName>
    <definedName name="凡例">[5]リスト!$B$2:$B$8</definedName>
    <definedName name="問合せ区分" localSheetId="2">#REF!</definedName>
    <definedName name="問合せ区分" localSheetId="5">#REF!</definedName>
    <definedName name="問合せ区分" localSheetId="7">#REF!</definedName>
    <definedName name="問合せ区分">#REF!</definedName>
    <definedName name="有り無し">[5]リスト!$A$2:$A$3</definedName>
    <definedName name="立案担当者" localSheetId="2">#REF!</definedName>
    <definedName name="立案担当者" localSheetId="5">#REF!</definedName>
    <definedName name="立案担当者" localSheetId="7">#REF!</definedName>
    <definedName name="立案担当者">#REF!</definedName>
    <definedName name="連絡事項" localSheetId="2">#REF!</definedName>
    <definedName name="連絡事項" localSheetId="5">#REF!</definedName>
    <definedName name="連絡事項" localSheetId="7">#REF!</definedName>
    <definedName name="連絡事項">#REF!</definedName>
  </definedNames>
  <calcPr calcId="162913"/>
</workbook>
</file>

<file path=xl/calcChain.xml><?xml version="1.0" encoding="utf-8"?>
<calcChain xmlns="http://schemas.openxmlformats.org/spreadsheetml/2006/main">
  <c r="G32" i="41" l="1"/>
  <c r="F32" i="41"/>
  <c r="E43" i="25" l="1"/>
  <c r="D43" i="25"/>
  <c r="F43" i="25"/>
  <c r="C43" i="25"/>
  <c r="D16" i="25"/>
  <c r="E16" i="25"/>
  <c r="F16" i="25"/>
  <c r="C16" i="25"/>
  <c r="E33" i="41" l="1"/>
  <c r="C36" i="41"/>
  <c r="F34" i="41" l="1"/>
  <c r="G36" i="41" s="1"/>
  <c r="E32" i="41"/>
  <c r="D32" i="41" l="1"/>
  <c r="F36" i="41"/>
  <c r="D9" i="51" l="1"/>
  <c r="D19" i="51" s="1"/>
  <c r="D18" i="51" s="1"/>
  <c r="G15" i="49" l="1"/>
  <c r="F15" i="49"/>
  <c r="B15" i="49"/>
</calcChain>
</file>

<file path=xl/sharedStrings.xml><?xml version="1.0" encoding="utf-8"?>
<sst xmlns="http://schemas.openxmlformats.org/spreadsheetml/2006/main" count="683" uniqueCount="294">
  <si>
    <t>（単位：千円）</t>
    <phoneticPr fontId="4"/>
  </si>
  <si>
    <t>区分</t>
    <rPh sb="0" eb="2">
      <t>クブン</t>
    </rPh>
    <phoneticPr fontId="7"/>
  </si>
  <si>
    <t>（参考）
貸付金計</t>
    <rPh sb="1" eb="3">
      <t>サンコウ</t>
    </rPh>
    <rPh sb="5" eb="7">
      <t>カシツケ</t>
    </rPh>
    <rPh sb="7" eb="8">
      <t>キン</t>
    </rPh>
    <rPh sb="8" eb="9">
      <t>ケイ</t>
    </rPh>
    <phoneticPr fontId="4"/>
  </si>
  <si>
    <t>合計</t>
    <rPh sb="0" eb="2">
      <t>ゴウケイ</t>
    </rPh>
    <phoneticPr fontId="3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</si>
  <si>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7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</si>
  <si>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7"/>
  </si>
  <si>
    <t>目的使用</t>
    <rPh sb="0" eb="2">
      <t>モクテキ</t>
    </rPh>
    <rPh sb="2" eb="4">
      <t>シヨウ</t>
    </rPh>
    <phoneticPr fontId="4"/>
  </si>
  <si>
    <t>その他</t>
    <rPh sb="2" eb="3">
      <t>タ</t>
    </rPh>
    <phoneticPr fontId="4"/>
  </si>
  <si>
    <t>-</t>
  </si>
  <si>
    <t>-</t>
    <phoneticPr fontId="8"/>
  </si>
  <si>
    <t>区分</t>
    <rPh sb="0" eb="2">
      <t>クブン</t>
    </rPh>
    <phoneticPr fontId="3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</si>
  <si>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4"/>
  </si>
  <si>
    <t>長期貸付金</t>
    <rPh sb="0" eb="2">
      <t>チョウキ</t>
    </rPh>
    <rPh sb="2" eb="4">
      <t>カシツケ</t>
    </rPh>
    <rPh sb="4" eb="5">
      <t>キン</t>
    </rPh>
    <phoneticPr fontId="4"/>
  </si>
  <si>
    <t>短期貸付金</t>
    <rPh sb="0" eb="2">
      <t>タンキ</t>
    </rPh>
    <rPh sb="2" eb="4">
      <t>カシツケ</t>
    </rPh>
    <rPh sb="4" eb="5">
      <t>キン</t>
    </rPh>
    <phoneticPr fontId="7"/>
  </si>
  <si>
    <t>⑤貸付金の明細</t>
    <rPh sb="1" eb="3">
      <t>カシツケ</t>
    </rPh>
    <rPh sb="3" eb="4">
      <t>キン</t>
    </rPh>
    <rPh sb="5" eb="7">
      <t>メイサイ</t>
    </rPh>
    <phoneticPr fontId="12"/>
  </si>
  <si>
    <t>⑤引当金の明細</t>
    <rPh sb="1" eb="3">
      <t>ヒキアテ</t>
    </rPh>
    <rPh sb="3" eb="4">
      <t>キン</t>
    </rPh>
    <rPh sb="5" eb="7">
      <t>メイサイ</t>
    </rPh>
    <phoneticPr fontId="14"/>
  </si>
  <si>
    <t>　　その他</t>
    <rPh sb="4" eb="5">
      <t>タ</t>
    </rPh>
    <phoneticPr fontId="3"/>
  </si>
  <si>
    <t>（単位：千円）</t>
    <rPh sb="1" eb="3">
      <t>タンイ</t>
    </rPh>
    <rPh sb="4" eb="5">
      <t>セン</t>
    </rPh>
    <rPh sb="5" eb="6">
      <t>エン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</si>
  <si>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7"/>
  </si>
  <si>
    <t>種類</t>
    <rPh sb="0" eb="2">
      <t>シュルイ</t>
    </rPh>
    <phoneticPr fontId="3"/>
  </si>
  <si>
    <t>その他</t>
    <rPh sb="2" eb="3">
      <t>タ</t>
    </rPh>
    <phoneticPr fontId="3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</si>
  <si>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3"/>
  </si>
  <si>
    <t>（単位：千円）</t>
    <rPh sb="1" eb="3">
      <t>タンイ</t>
    </rPh>
    <rPh sb="4" eb="6">
      <t>センエン</t>
    </rPh>
    <phoneticPr fontId="3"/>
  </si>
  <si>
    <t>⑦未収金の明細</t>
    <rPh sb="1" eb="4">
      <t>ミシュウキン</t>
    </rPh>
    <rPh sb="5" eb="7">
      <t>メイサイ</t>
    </rPh>
    <phoneticPr fontId="3"/>
  </si>
  <si>
    <t>相手先名または種別</t>
    <rPh sb="0" eb="3">
      <t>アイテサキ</t>
    </rPh>
    <rPh sb="3" eb="4">
      <t>メイ</t>
    </rPh>
    <rPh sb="7" eb="9">
      <t>シュベツ</t>
    </rPh>
    <phoneticPr fontId="3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</si>
  <si>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3"/>
  </si>
  <si>
    <t>徴収不能引当金計上額</t>
    <rPh sb="0" eb="2">
      <t>チョウシュウ</t>
    </rPh>
    <rPh sb="2" eb="4">
      <t>フノウ</t>
    </rPh>
    <rPh sb="4" eb="6">
      <t>ヒキアテ</t>
    </rPh>
    <rPh sb="6" eb="7">
      <t>キン</t>
    </rPh>
    <rPh sb="7" eb="9">
      <t>ケイジョウ</t>
    </rPh>
    <rPh sb="9" eb="10">
      <t>ガク</t>
    </rPh>
    <phoneticPr fontId="3"/>
  </si>
  <si>
    <t>小計</t>
    <rPh sb="0" eb="2">
      <t>ショウケイ</t>
    </rPh>
    <phoneticPr fontId="3"/>
  </si>
  <si>
    <t>相手先名または種別</t>
    <rPh sb="0" eb="3">
      <t>アイテサキ</t>
    </rPh>
    <rPh sb="3" eb="4">
      <t>メイ</t>
    </rPh>
    <rPh sb="7" eb="9">
      <t>シュベツ</t>
    </rPh>
    <phoneticPr fontId="7"/>
  </si>
  <si>
    <t>貸借対照表計上額</t>
    <rPh sb="0" eb="5">
      <t>タイシャクタイショウヒョウ</t>
    </rPh>
    <rPh sb="5" eb="7">
      <t>ケイジョウ</t>
    </rPh>
    <rPh sb="7" eb="8">
      <t>ガク</t>
    </rPh>
    <phoneticPr fontId="4"/>
  </si>
  <si>
    <t>前年度末残高</t>
    <rPh sb="0" eb="3">
      <t>ゼンネンド</t>
    </rPh>
    <rPh sb="3" eb="4">
      <t>マツ</t>
    </rPh>
    <rPh sb="4" eb="6">
      <t>ザンダカ</t>
    </rPh>
    <phoneticPr fontId="4"/>
  </si>
  <si>
    <t>本年度末残高</t>
    <rPh sb="0" eb="1">
      <t>ホン</t>
    </rPh>
    <rPh sb="1" eb="4">
      <t>ネンドマツ</t>
    </rPh>
    <rPh sb="4" eb="6">
      <t>ザンダカ</t>
    </rPh>
    <phoneticPr fontId="4"/>
  </si>
  <si>
    <t>本年度減少額</t>
    <rPh sb="0" eb="3">
      <t>ホンネンド</t>
    </rPh>
    <rPh sb="3" eb="5">
      <t>ゲンショウ</t>
    </rPh>
    <rPh sb="5" eb="6">
      <t>ガク</t>
    </rPh>
    <phoneticPr fontId="7"/>
  </si>
  <si>
    <t>合計</t>
    <rPh sb="0" eb="2">
      <t>ゴウケイ</t>
    </rPh>
    <phoneticPr fontId="15"/>
  </si>
  <si>
    <t>その他の貸付金</t>
    <rPh sb="2" eb="3">
      <t>タ</t>
    </rPh>
    <rPh sb="4" eb="6">
      <t>カシツケ</t>
    </rPh>
    <rPh sb="6" eb="7">
      <t>キン</t>
    </rPh>
    <phoneticPr fontId="12"/>
  </si>
  <si>
    <t>　　母子父子寡婦福祉資金貸付金</t>
    <rPh sb="2" eb="4">
      <t>ボシ</t>
    </rPh>
    <rPh sb="4" eb="5">
      <t>チチ</t>
    </rPh>
    <rPh sb="5" eb="6">
      <t>コ</t>
    </rPh>
    <rPh sb="6" eb="8">
      <t>カフ</t>
    </rPh>
    <rPh sb="8" eb="10">
      <t>フクシ</t>
    </rPh>
    <rPh sb="10" eb="12">
      <t>シキン</t>
    </rPh>
    <rPh sb="12" eb="14">
      <t>カシツケ</t>
    </rPh>
    <rPh sb="14" eb="15">
      <t>キン</t>
    </rPh>
    <phoneticPr fontId="7"/>
  </si>
  <si>
    <t>　　住宅新築資金等貸付金</t>
    <rPh sb="2" eb="4">
      <t>ジュウタク</t>
    </rPh>
    <rPh sb="4" eb="6">
      <t>シンチク</t>
    </rPh>
    <rPh sb="6" eb="8">
      <t>シキン</t>
    </rPh>
    <rPh sb="8" eb="9">
      <t>トウ</t>
    </rPh>
    <rPh sb="9" eb="11">
      <t>カシツケ</t>
    </rPh>
    <rPh sb="11" eb="12">
      <t>キン</t>
    </rPh>
    <phoneticPr fontId="7"/>
  </si>
  <si>
    <t>市場価格のあるもの</t>
  </si>
  <si>
    <t>銘柄名</t>
  </si>
  <si>
    <t>株数・口数など_x000D_
(A)</t>
  </si>
  <si>
    <t>時価単価_x000D_
(B)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</si>
  <si>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</si>
  <si>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</si>
  <si>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</si>
  <si>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</si>
  <si>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合計</t>
  </si>
  <si>
    <t>市場価格のないもののうち連結対象団体に対するもの</t>
  </si>
  <si>
    <t>相手先名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</si>
  <si>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</si>
  <si>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</si>
  <si>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</si>
  <si>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</si>
  <si>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</si>
  <si>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</si>
  <si>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</si>
  <si>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</si>
  <si>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</si>
  <si>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</si>
  <si>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</si>
  <si>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株式会社南都銀行</t>
  </si>
  <si>
    <t>近畿日本鉄道株式会社</t>
  </si>
  <si>
    <t>一般財団法人奈良市総合財団</t>
  </si>
  <si>
    <t>公益財団法人奈良市生涯学習財団</t>
  </si>
  <si>
    <t>奈良市市街地開発株式会社</t>
  </si>
  <si>
    <t>株式会社まちづくり奈良</t>
  </si>
  <si>
    <t>奈良ゴルフ場株式会社</t>
  </si>
  <si>
    <t>奈良観光土地株式会社</t>
  </si>
  <si>
    <t>奈良テレビ放送株式会社</t>
  </si>
  <si>
    <t>株式会社奈良シティエフエムコミュニケーションズ</t>
  </si>
  <si>
    <t>株式会社新都市ライフホールディングス</t>
  </si>
  <si>
    <t>株式会社奈良中国文化村</t>
  </si>
  <si>
    <t>株式会社NHKプラネット</t>
  </si>
  <si>
    <t>近鉄ケーブルネットワーク株式会社</t>
  </si>
  <si>
    <t>こまどりケーブル株式会社</t>
  </si>
  <si>
    <t>奈良生駒高速鉄道株式会社</t>
  </si>
  <si>
    <t>奈良県信用保証協会</t>
  </si>
  <si>
    <t>公益財団法人奈良県労働者福祉協議会</t>
  </si>
  <si>
    <t>地方公共団体金融機構</t>
  </si>
  <si>
    <t>奈良県農業信用基金協会</t>
  </si>
  <si>
    <t>一般社団法人奈良県畜産会</t>
  </si>
  <si>
    <t>公益財団法人なら担い手・農地サポートセンター</t>
  </si>
  <si>
    <t>一般社団法人奈良県野菜価格安定基金</t>
  </si>
  <si>
    <t>公益財団法人奈良県食肉公社</t>
  </si>
  <si>
    <t>公益社団法人国立京都国際会館</t>
  </si>
  <si>
    <t>一般財団法人奈良県ビジターズビューロー</t>
  </si>
  <si>
    <t>大阪湾広域臨海環境整備センター</t>
  </si>
  <si>
    <t>社会福祉法人　奈良市社会福祉協議会</t>
  </si>
  <si>
    <t>-</t>
    <phoneticPr fontId="15"/>
  </si>
  <si>
    <t>金額</t>
    <rPh sb="0" eb="2">
      <t>キンガク</t>
    </rPh>
    <phoneticPr fontId="3"/>
  </si>
  <si>
    <t>計</t>
    <rPh sb="0" eb="1">
      <t>ケイ</t>
    </rPh>
    <phoneticPr fontId="3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</si>
  <si>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3"/>
  </si>
  <si>
    <t>（１）財源の明細</t>
    <rPh sb="3" eb="5">
      <t>ザイゲン</t>
    </rPh>
    <rPh sb="6" eb="8">
      <t>メイサイ</t>
    </rPh>
    <phoneticPr fontId="3"/>
  </si>
  <si>
    <t>会計</t>
    <rPh sb="0" eb="2">
      <t>カイケイ</t>
    </rPh>
    <phoneticPr fontId="3"/>
  </si>
  <si>
    <t>財源の内容</t>
    <rPh sb="0" eb="2">
      <t>ザイゲン</t>
    </rPh>
    <rPh sb="3" eb="5">
      <t>ナイヨウ</t>
    </rPh>
    <phoneticPr fontId="3"/>
  </si>
  <si>
    <t>一般会計</t>
    <rPh sb="0" eb="2">
      <t>イッパン</t>
    </rPh>
    <rPh sb="2" eb="4">
      <t>カイケイ</t>
    </rPh>
    <phoneticPr fontId="3"/>
  </si>
  <si>
    <t>税収等</t>
    <rPh sb="0" eb="3">
      <t>ゼイシュウナド</t>
    </rPh>
    <phoneticPr fontId="3"/>
  </si>
  <si>
    <t>地方税</t>
    <phoneticPr fontId="3"/>
  </si>
  <si>
    <t>税関連交付金</t>
    <phoneticPr fontId="3"/>
  </si>
  <si>
    <t>分担金及び負担金</t>
    <rPh sb="3" eb="4">
      <t>オヨ</t>
    </rPh>
    <phoneticPr fontId="3"/>
  </si>
  <si>
    <t>地方交付税</t>
    <phoneticPr fontId="3"/>
  </si>
  <si>
    <t>地方特例交付金</t>
    <phoneticPr fontId="3"/>
  </si>
  <si>
    <t>交通安全特別交付金</t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</si>
  <si>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</si>
  <si>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資本的
補助金</t>
    <rPh sb="0" eb="3">
      <t>シホンテキ</t>
    </rPh>
    <rPh sb="4" eb="7">
      <t>ホジョキン</t>
    </rPh>
    <phoneticPr fontId="3"/>
  </si>
  <si>
    <t>国庫支出金</t>
    <rPh sb="0" eb="2">
      <t>コッコ</t>
    </rPh>
    <rPh sb="2" eb="5">
      <t>シシュツキン</t>
    </rPh>
    <phoneticPr fontId="3"/>
  </si>
  <si>
    <t>経常的
補助金</t>
    <rPh sb="0" eb="2">
      <t>ケイジョウ</t>
    </rPh>
    <rPh sb="2" eb="3">
      <t>テキ</t>
    </rPh>
    <rPh sb="4" eb="7">
      <t>ホジョキン</t>
    </rPh>
    <phoneticPr fontId="3"/>
  </si>
  <si>
    <t>（２）財源情報の明細</t>
    <rPh sb="3" eb="5">
      <t>ザイゲン</t>
    </rPh>
    <rPh sb="5" eb="7">
      <t>ジョウホウ</t>
    </rPh>
    <rPh sb="8" eb="10">
      <t>メイサイ</t>
    </rPh>
    <phoneticPr fontId="3"/>
  </si>
  <si>
    <t>内訳</t>
    <rPh sb="0" eb="2">
      <t>ウチワケ</t>
    </rPh>
    <phoneticPr fontId="3"/>
  </si>
  <si>
    <t>地方債</t>
    <rPh sb="0" eb="3">
      <t>チホウサイ</t>
    </rPh>
    <phoneticPr fontId="3"/>
  </si>
  <si>
    <t>税収等</t>
    <rPh sb="0" eb="2">
      <t>ゼイシュウ</t>
    </rPh>
    <rPh sb="2" eb="3">
      <t>ナド</t>
    </rPh>
    <phoneticPr fontId="3"/>
  </si>
  <si>
    <t>純行政コスト</t>
    <rPh sb="0" eb="1">
      <t>ジュン</t>
    </rPh>
    <rPh sb="1" eb="3">
      <t>ギョウセイ</t>
    </rPh>
    <phoneticPr fontId="3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</si>
  <si>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3"/>
  </si>
  <si>
    <t>貸付金・基金等の増加</t>
    <rPh sb="0" eb="2">
      <t>カシツケ</t>
    </rPh>
    <rPh sb="2" eb="3">
      <t>キン</t>
    </rPh>
    <rPh sb="4" eb="6">
      <t>キキン</t>
    </rPh>
    <rPh sb="6" eb="7">
      <t>ナド</t>
    </rPh>
    <rPh sb="8" eb="10">
      <t>ゾウカ</t>
    </rPh>
    <phoneticPr fontId="3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</si>
  <si>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3"/>
  </si>
  <si>
    <t>（1）資金の明細</t>
    <rPh sb="3" eb="5">
      <t>シキン</t>
    </rPh>
    <rPh sb="6" eb="8">
      <t>メイサイ</t>
    </rPh>
    <phoneticPr fontId="3"/>
  </si>
  <si>
    <t>本年度末残高</t>
    <rPh sb="0" eb="3">
      <t>ホンネンド</t>
    </rPh>
    <rPh sb="3" eb="4">
      <t>マツ</t>
    </rPh>
    <rPh sb="4" eb="6">
      <t>ザンダカ</t>
    </rPh>
    <phoneticPr fontId="3"/>
  </si>
  <si>
    <t>現金</t>
    <rPh sb="0" eb="2">
      <t>ゲンキン</t>
    </rPh>
    <phoneticPr fontId="3"/>
  </si>
  <si>
    <t>要求払預金</t>
    <rPh sb="0" eb="2">
      <t>ヨウキュウ</t>
    </rPh>
    <rPh sb="2" eb="3">
      <t>ハラ</t>
    </rPh>
    <rPh sb="3" eb="5">
      <t>ヨキン</t>
    </rPh>
    <phoneticPr fontId="3"/>
  </si>
  <si>
    <t>（単位：千円）</t>
    <phoneticPr fontId="3"/>
  </si>
  <si>
    <t>【貸付金】</t>
    <rPh sb="1" eb="3">
      <t>カシツケ</t>
    </rPh>
    <rPh sb="3" eb="4">
      <t>キン</t>
    </rPh>
    <phoneticPr fontId="3"/>
  </si>
  <si>
    <t>【貸付金】</t>
  </si>
  <si>
    <t>住宅新築資金等貸付金</t>
    <rPh sb="0" eb="2">
      <t>ジュウタク</t>
    </rPh>
    <rPh sb="2" eb="4">
      <t>シンチク</t>
    </rPh>
    <rPh sb="4" eb="6">
      <t>シキン</t>
    </rPh>
    <rPh sb="6" eb="7">
      <t>トウ</t>
    </rPh>
    <rPh sb="7" eb="9">
      <t>カシツケ</t>
    </rPh>
    <rPh sb="9" eb="10">
      <t>キン</t>
    </rPh>
    <phoneticPr fontId="3"/>
  </si>
  <si>
    <t>その他の貸付金</t>
    <rPh sb="2" eb="3">
      <t>タ</t>
    </rPh>
    <rPh sb="4" eb="6">
      <t>カシツケ</t>
    </rPh>
    <rPh sb="6" eb="7">
      <t>キン</t>
    </rPh>
    <phoneticPr fontId="3"/>
  </si>
  <si>
    <t>【未収金】</t>
    <rPh sb="1" eb="4">
      <t>ミシュウキン</t>
    </rPh>
    <phoneticPr fontId="3"/>
  </si>
  <si>
    <t>【未収金】</t>
  </si>
  <si>
    <t>税等未収金</t>
    <rPh sb="0" eb="1">
      <t>ゼイ</t>
    </rPh>
    <rPh sb="1" eb="2">
      <t>トウ</t>
    </rPh>
    <rPh sb="2" eb="5">
      <t>ミシュウキン</t>
    </rPh>
    <phoneticPr fontId="3"/>
  </si>
  <si>
    <t>税等未収金</t>
  </si>
  <si>
    <t>　　市民税</t>
    <rPh sb="2" eb="5">
      <t>シミンゼイ</t>
    </rPh>
    <phoneticPr fontId="3"/>
  </si>
  <si>
    <t>　　固定資産税</t>
    <rPh sb="2" eb="4">
      <t>コテイ</t>
    </rPh>
    <rPh sb="4" eb="7">
      <t>シサンゼイ</t>
    </rPh>
    <phoneticPr fontId="3"/>
  </si>
  <si>
    <t>　　都市計画税</t>
    <rPh sb="2" eb="4">
      <t>トシ</t>
    </rPh>
    <rPh sb="4" eb="6">
      <t>ケイカク</t>
    </rPh>
    <rPh sb="6" eb="7">
      <t>ゼイ</t>
    </rPh>
    <phoneticPr fontId="3"/>
  </si>
  <si>
    <t>　　軽自動車税</t>
    <rPh sb="2" eb="6">
      <t>ケイジドウシャ</t>
    </rPh>
    <rPh sb="6" eb="7">
      <t>ゼイ</t>
    </rPh>
    <phoneticPr fontId="3"/>
  </si>
  <si>
    <t>その他の未収金</t>
    <rPh sb="2" eb="3">
      <t>タ</t>
    </rPh>
    <rPh sb="4" eb="7">
      <t>ミシュウキン</t>
    </rPh>
    <phoneticPr fontId="3"/>
  </si>
  <si>
    <t>その他の未収金</t>
  </si>
  <si>
    <t>　　生活保護費等返還金</t>
  </si>
  <si>
    <t>　　その他</t>
  </si>
  <si>
    <t>母子父子寡婦福祉資金貸付金</t>
    <rPh sb="0" eb="2">
      <t>ボシ</t>
    </rPh>
    <rPh sb="2" eb="3">
      <t>チチ</t>
    </rPh>
    <rPh sb="3" eb="4">
      <t>コ</t>
    </rPh>
    <rPh sb="4" eb="6">
      <t>カフ</t>
    </rPh>
    <rPh sb="6" eb="8">
      <t>フクシ</t>
    </rPh>
    <rPh sb="8" eb="10">
      <t>シキン</t>
    </rPh>
    <rPh sb="10" eb="12">
      <t>カシツケ</t>
    </rPh>
    <rPh sb="12" eb="13">
      <t>キン</t>
    </rPh>
    <phoneticPr fontId="3"/>
  </si>
  <si>
    <t>　　生活保護費等返還金</t>
    <phoneticPr fontId="3"/>
  </si>
  <si>
    <t>　　住宅使用料等</t>
    <phoneticPr fontId="3"/>
  </si>
  <si>
    <t>　　保育所保育料等</t>
    <phoneticPr fontId="3"/>
  </si>
  <si>
    <t>-</t>
    <phoneticPr fontId="15"/>
  </si>
  <si>
    <t>本年度増加額</t>
    <rPh sb="0" eb="3">
      <t>ホンネンド</t>
    </rPh>
    <rPh sb="3" eb="5">
      <t>ゾウカ</t>
    </rPh>
    <rPh sb="5" eb="6">
      <t>ガク</t>
    </rPh>
    <phoneticPr fontId="4"/>
  </si>
  <si>
    <t>-</t>
    <phoneticPr fontId="37"/>
  </si>
  <si>
    <t>-</t>
    <phoneticPr fontId="37"/>
  </si>
  <si>
    <t>-</t>
    <phoneticPr fontId="37"/>
  </si>
  <si>
    <t>-</t>
    <phoneticPr fontId="37"/>
  </si>
  <si>
    <t>地方譲与税</t>
    <phoneticPr fontId="3"/>
  </si>
  <si>
    <t>県支出金</t>
    <rPh sb="0" eb="1">
      <t>ケン</t>
    </rPh>
    <rPh sb="1" eb="4">
      <t>シシュツキン</t>
    </rPh>
    <phoneticPr fontId="3"/>
  </si>
  <si>
    <t>土地区画整理事業特別会計</t>
    <rPh sb="0" eb="2">
      <t>トチ</t>
    </rPh>
    <rPh sb="2" eb="4">
      <t>クカク</t>
    </rPh>
    <rPh sb="4" eb="6">
      <t>セイリ</t>
    </rPh>
    <rPh sb="6" eb="8">
      <t>ジギョウ</t>
    </rPh>
    <rPh sb="8" eb="10">
      <t>トクベツ</t>
    </rPh>
    <rPh sb="10" eb="12">
      <t>カイケイ</t>
    </rPh>
    <phoneticPr fontId="37"/>
  </si>
  <si>
    <t>国県等補助金</t>
    <phoneticPr fontId="37"/>
  </si>
  <si>
    <t>臨時的
補助金</t>
    <phoneticPr fontId="37"/>
  </si>
  <si>
    <t>附属明細書</t>
    <rPh sb="0" eb="2">
      <t>フゾク</t>
    </rPh>
    <rPh sb="2" eb="5">
      <t>メイサイショ</t>
    </rPh>
    <phoneticPr fontId="3"/>
  </si>
  <si>
    <t>１．貸借対照表の内容に関する明細
（１）資産項目の明細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rPh sb="20" eb="22">
      <t>シサン</t>
    </rPh>
    <rPh sb="22" eb="24">
      <t>コウモク</t>
    </rPh>
    <rPh sb="25" eb="27">
      <t>メイサイ</t>
    </rPh>
    <phoneticPr fontId="3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</si>
  <si>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3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</si>
  <si>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3"/>
  </si>
  <si>
    <t xml:space="preserve">
本年度増加額
（B）</t>
    <rPh sb="1" eb="4">
      <t>ホンネンド</t>
    </rPh>
    <rPh sb="4" eb="7">
      <t>ゾウカガク</t>
    </rPh>
    <phoneticPr fontId="3"/>
  </si>
  <si>
    <t xml:space="preserve">
本年度減少額
（C）</t>
    <rPh sb="1" eb="4">
      <t>ホンネンド</t>
    </rPh>
    <rPh sb="4" eb="7">
      <t>ゲンショウガク</t>
    </rPh>
    <phoneticPr fontId="3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</si>
  <si>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3"/>
  </si>
  <si>
    <t xml:space="preserve"> 事業用資産</t>
    <rPh sb="1" eb="4">
      <t>ジギョウヨウ</t>
    </rPh>
    <rPh sb="4" eb="6">
      <t>シサン</t>
    </rPh>
    <phoneticPr fontId="3"/>
  </si>
  <si>
    <t>　  土地</t>
    <rPh sb="3" eb="5">
      <t>トチ</t>
    </rPh>
    <phoneticPr fontId="3"/>
  </si>
  <si>
    <t>　　立木竹</t>
    <rPh sb="2" eb="4">
      <t>タチキ</t>
    </rPh>
    <rPh sb="4" eb="5">
      <t>タケ</t>
    </rPh>
    <phoneticPr fontId="3"/>
  </si>
  <si>
    <t>　　建物</t>
    <rPh sb="2" eb="4">
      <t>タテモノ</t>
    </rPh>
    <phoneticPr fontId="3"/>
  </si>
  <si>
    <t>　　工作物</t>
    <rPh sb="2" eb="5">
      <t>コウサクブツ</t>
    </rPh>
    <phoneticPr fontId="3"/>
  </si>
  <si>
    <t>　　船舶</t>
    <rPh sb="2" eb="4">
      <t>センパク</t>
    </rPh>
    <phoneticPr fontId="3"/>
  </si>
  <si>
    <t>　　浮標等</t>
    <rPh sb="2" eb="4">
      <t>フヒョウ</t>
    </rPh>
    <rPh sb="4" eb="5">
      <t>ナド</t>
    </rPh>
    <phoneticPr fontId="3"/>
  </si>
  <si>
    <t>　　航空機</t>
    <rPh sb="2" eb="5">
      <t>コウクウキ</t>
    </rPh>
    <phoneticPr fontId="3"/>
  </si>
  <si>
    <t>　　建設仮勘定</t>
    <rPh sb="2" eb="4">
      <t>ケンセツ</t>
    </rPh>
    <rPh sb="4" eb="7">
      <t>カリカンジョウ</t>
    </rPh>
    <phoneticPr fontId="3"/>
  </si>
  <si>
    <t xml:space="preserve"> インフラ資産</t>
    <rPh sb="5" eb="7">
      <t>シサン</t>
    </rPh>
    <phoneticPr fontId="3"/>
  </si>
  <si>
    <t>　　土地</t>
    <rPh sb="2" eb="4">
      <t>トチ</t>
    </rPh>
    <phoneticPr fontId="3"/>
  </si>
  <si>
    <t xml:space="preserve"> 物品</t>
    <rPh sb="1" eb="3">
      <t>ブッピン</t>
    </rPh>
    <phoneticPr fontId="3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</si>
  <si>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3"/>
  </si>
  <si>
    <t>生活インフラ・
国土保全</t>
    <rPh sb="0" eb="2">
      <t>セイカツ</t>
    </rPh>
    <rPh sb="8" eb="10">
      <t>コクド</t>
    </rPh>
    <rPh sb="10" eb="12">
      <t>ホゼン</t>
    </rPh>
    <phoneticPr fontId="3"/>
  </si>
  <si>
    <t>教育</t>
    <rPh sb="0" eb="2">
      <t>キョウイク</t>
    </rPh>
    <phoneticPr fontId="3"/>
  </si>
  <si>
    <t>福祉</t>
    <rPh sb="0" eb="2">
      <t>フクシ</t>
    </rPh>
    <phoneticPr fontId="3"/>
  </si>
  <si>
    <t>環境衛生</t>
    <rPh sb="0" eb="2">
      <t>カンキョウ</t>
    </rPh>
    <rPh sb="2" eb="4">
      <t>エイセイ</t>
    </rPh>
    <phoneticPr fontId="3"/>
  </si>
  <si>
    <t>産業振興</t>
    <rPh sb="0" eb="2">
      <t>サンギョウ</t>
    </rPh>
    <rPh sb="2" eb="4">
      <t>シンコウ</t>
    </rPh>
    <phoneticPr fontId="3"/>
  </si>
  <si>
    <t>消防</t>
    <rPh sb="0" eb="2">
      <t>ショウボウ</t>
    </rPh>
    <phoneticPr fontId="3"/>
  </si>
  <si>
    <t>総務</t>
    <rPh sb="0" eb="2">
      <t>ソウム</t>
    </rPh>
    <phoneticPr fontId="3"/>
  </si>
  <si>
    <t>資本的
補助金</t>
    <phoneticPr fontId="3"/>
  </si>
  <si>
    <t>-</t>
    <phoneticPr fontId="13"/>
  </si>
  <si>
    <t>-</t>
    <phoneticPr fontId="13"/>
  </si>
  <si>
    <t>本年度末
減価償却
累計額
（E)</t>
    <rPh sb="0" eb="1">
      <t>ホン</t>
    </rPh>
    <rPh sb="1" eb="4">
      <t>ネンドマツ</t>
    </rPh>
    <rPh sb="5" eb="7">
      <t>ゲンカ</t>
    </rPh>
    <rPh sb="7" eb="9">
      <t>ショウキャク</t>
    </rPh>
    <rPh sb="10" eb="13">
      <t>ルイケイガク</t>
    </rPh>
    <phoneticPr fontId="3"/>
  </si>
  <si>
    <t xml:space="preserve">
本年度償却額
（F)</t>
    <rPh sb="1" eb="4">
      <t>ホンネンド</t>
    </rPh>
    <rPh sb="4" eb="7">
      <t>ショウキャクガク</t>
    </rPh>
    <phoneticPr fontId="3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</si>
  <si>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3"/>
  </si>
  <si>
    <t>出資金額_x000D_
(貸借対照表計上額)_x000D_
(A)</t>
  </si>
  <si>
    <t>株式会社奈良市清美公社</t>
  </si>
  <si>
    <t>　　事業所税</t>
    <rPh sb="2" eb="5">
      <t>ジギョウショ</t>
    </rPh>
    <rPh sb="5" eb="6">
      <t>ゼイ</t>
    </rPh>
    <phoneticPr fontId="3"/>
  </si>
  <si>
    <t>　　針テラス事業用地土地使用料</t>
    <phoneticPr fontId="13"/>
  </si>
  <si>
    <t>-</t>
    <phoneticPr fontId="13"/>
  </si>
  <si>
    <t>(単位：千円)</t>
    <rPh sb="4" eb="6">
      <t>センエン</t>
    </rPh>
    <phoneticPr fontId="6"/>
  </si>
  <si>
    <t>(単位：千円　)</t>
    <rPh sb="4" eb="6">
      <t>センエン</t>
    </rPh>
    <phoneticPr fontId="6"/>
  </si>
  <si>
    <t>一般財団法人砂防フロンティア清美推進機構</t>
  </si>
  <si>
    <t>④基金の明細</t>
    <rPh sb="1" eb="3">
      <t>キキン</t>
    </rPh>
    <rPh sb="4" eb="6">
      <t>メイサイ</t>
    </rPh>
    <phoneticPr fontId="3"/>
  </si>
  <si>
    <t>現金預金</t>
    <rPh sb="0" eb="2">
      <t>ゲンキン</t>
    </rPh>
    <rPh sb="2" eb="4">
      <t>ヨキン</t>
    </rPh>
    <phoneticPr fontId="3"/>
  </si>
  <si>
    <t>有価証券</t>
    <rPh sb="0" eb="2">
      <t>ユウカ</t>
    </rPh>
    <rPh sb="2" eb="4">
      <t>ショウケン</t>
    </rPh>
    <phoneticPr fontId="3"/>
  </si>
  <si>
    <t>土地</t>
    <rPh sb="0" eb="2">
      <t>トチ</t>
    </rPh>
    <phoneticPr fontId="3"/>
  </si>
  <si>
    <t>合計
（貸借対照表計上額）</t>
    <rPh sb="0" eb="2">
      <t>ゴウケイ</t>
    </rPh>
    <rPh sb="4" eb="6">
      <t>タイシャク</t>
    </rPh>
    <rPh sb="6" eb="9">
      <t>タイショウヒョウ</t>
    </rPh>
    <rPh sb="9" eb="11">
      <t>ケイジョウ</t>
    </rPh>
    <rPh sb="11" eb="12">
      <t>ガク</t>
    </rPh>
    <phoneticPr fontId="3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</si>
  <si>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</si>
  <si>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47"/>
  </si>
  <si>
    <t>-</t>
    <phoneticPr fontId="3"/>
  </si>
  <si>
    <t>地元公共事業基金</t>
    <rPh sb="0" eb="2">
      <t>ジモト</t>
    </rPh>
    <rPh sb="2" eb="4">
      <t>コウキョウ</t>
    </rPh>
    <rPh sb="4" eb="6">
      <t>ジギョウ</t>
    </rPh>
    <rPh sb="6" eb="8">
      <t>キキン</t>
    </rPh>
    <phoneticPr fontId="47"/>
  </si>
  <si>
    <t>-</t>
    <phoneticPr fontId="3"/>
  </si>
  <si>
    <t>朱雀大路跡整備事業基金</t>
    <rPh sb="0" eb="1">
      <t>シュ</t>
    </rPh>
    <rPh sb="1" eb="2">
      <t>スズメ</t>
    </rPh>
    <rPh sb="2" eb="4">
      <t>オオジ</t>
    </rPh>
    <rPh sb="4" eb="5">
      <t>アト</t>
    </rPh>
    <rPh sb="5" eb="7">
      <t>セイビ</t>
    </rPh>
    <rPh sb="7" eb="9">
      <t>ジギョウ</t>
    </rPh>
    <rPh sb="9" eb="11">
      <t>キキン</t>
    </rPh>
    <phoneticPr fontId="47"/>
  </si>
  <si>
    <t>観光振興基金</t>
    <rPh sb="0" eb="2">
      <t>カンコウ</t>
    </rPh>
    <rPh sb="2" eb="4">
      <t>シンコウ</t>
    </rPh>
    <rPh sb="4" eb="6">
      <t>キキン</t>
    </rPh>
    <phoneticPr fontId="47"/>
  </si>
  <si>
    <t>町並み保存整備事業基金</t>
    <rPh sb="0" eb="2">
      <t>マチナ</t>
    </rPh>
    <rPh sb="3" eb="5">
      <t>ホゾン</t>
    </rPh>
    <rPh sb="5" eb="7">
      <t>セイビ</t>
    </rPh>
    <rPh sb="7" eb="9">
      <t>ジギョウ</t>
    </rPh>
    <rPh sb="9" eb="11">
      <t>キキン</t>
    </rPh>
    <phoneticPr fontId="47"/>
  </si>
  <si>
    <t>福祉基金</t>
    <rPh sb="0" eb="2">
      <t>フクシ</t>
    </rPh>
    <rPh sb="2" eb="4">
      <t>キキン</t>
    </rPh>
    <phoneticPr fontId="47"/>
  </si>
  <si>
    <t>地域づくり推進基金</t>
    <rPh sb="0" eb="2">
      <t>チイキ</t>
    </rPh>
    <rPh sb="5" eb="7">
      <t>スイシン</t>
    </rPh>
    <rPh sb="7" eb="9">
      <t>キキン</t>
    </rPh>
    <phoneticPr fontId="47"/>
  </si>
  <si>
    <t>月ヶ瀬八幡橋維持管理基金</t>
    <rPh sb="0" eb="3">
      <t>ツキガセ</t>
    </rPh>
    <rPh sb="3" eb="5">
      <t>ヤワタ</t>
    </rPh>
    <rPh sb="5" eb="6">
      <t>ハシ</t>
    </rPh>
    <rPh sb="6" eb="8">
      <t>イジ</t>
    </rPh>
    <rPh sb="8" eb="10">
      <t>カンリ</t>
    </rPh>
    <rPh sb="10" eb="12">
      <t>キキン</t>
    </rPh>
    <phoneticPr fontId="47"/>
  </si>
  <si>
    <t>地域振興基金</t>
    <rPh sb="0" eb="2">
      <t>チイキ</t>
    </rPh>
    <rPh sb="2" eb="4">
      <t>シンコウ</t>
    </rPh>
    <rPh sb="4" eb="6">
      <t>キキン</t>
    </rPh>
    <phoneticPr fontId="47"/>
  </si>
  <si>
    <t>教育振興基金</t>
    <rPh sb="0" eb="2">
      <t>キョウイク</t>
    </rPh>
    <rPh sb="2" eb="4">
      <t>シンコウ</t>
    </rPh>
    <rPh sb="4" eb="6">
      <t>キキン</t>
    </rPh>
    <phoneticPr fontId="47"/>
  </si>
  <si>
    <t>心のふるさと応援基金</t>
    <rPh sb="0" eb="1">
      <t>ココロ</t>
    </rPh>
    <rPh sb="6" eb="8">
      <t>オウエン</t>
    </rPh>
    <rPh sb="8" eb="10">
      <t>キキン</t>
    </rPh>
    <phoneticPr fontId="47"/>
  </si>
  <si>
    <t xml:space="preserve"> </t>
    <phoneticPr fontId="3"/>
  </si>
  <si>
    <t>（2）負債項目の明細</t>
    <rPh sb="3" eb="5">
      <t>フサイ</t>
    </rPh>
    <rPh sb="5" eb="7">
      <t>コウモク</t>
    </rPh>
    <rPh sb="8" eb="10">
      <t>メイサイ</t>
    </rPh>
    <phoneticPr fontId="3"/>
  </si>
  <si>
    <t>①地方債（借入先別）の明細</t>
    <rPh sb="1" eb="4">
      <t>チホウサイ</t>
    </rPh>
    <rPh sb="5" eb="7">
      <t>カリイレ</t>
    </rPh>
    <rPh sb="7" eb="8">
      <t>サキ</t>
    </rPh>
    <rPh sb="8" eb="9">
      <t>ベツ</t>
    </rPh>
    <rPh sb="11" eb="13">
      <t>メイサイ</t>
    </rPh>
    <phoneticPr fontId="3"/>
  </si>
  <si>
    <t>（単位：千円）</t>
    <phoneticPr fontId="3"/>
  </si>
  <si>
    <t>地方債残高</t>
    <rPh sb="0" eb="3">
      <t>チホウサイ</t>
    </rPh>
    <rPh sb="3" eb="5">
      <t>ザンダカ</t>
    </rPh>
    <phoneticPr fontId="3"/>
  </si>
  <si>
    <t>政府資金</t>
    <rPh sb="0" eb="2">
      <t>セイフ</t>
    </rPh>
    <rPh sb="2" eb="4">
      <t>シキン</t>
    </rPh>
    <phoneticPr fontId="3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</si>
  <si>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3"/>
  </si>
  <si>
    <t>市中銀行</t>
    <rPh sb="0" eb="2">
      <t>シチュウ</t>
    </rPh>
    <rPh sb="2" eb="4">
      <t>ギンコウ</t>
    </rPh>
    <phoneticPr fontId="3"/>
  </si>
  <si>
    <t>その他の
金融機関</t>
    <rPh sb="2" eb="3">
      <t>タ</t>
    </rPh>
    <rPh sb="5" eb="7">
      <t>キンユウ</t>
    </rPh>
    <rPh sb="7" eb="9">
      <t>キカン</t>
    </rPh>
    <phoneticPr fontId="3"/>
  </si>
  <si>
    <t>市場公募債</t>
    <rPh sb="0" eb="2">
      <t>シジョウ</t>
    </rPh>
    <rPh sb="2" eb="5">
      <t>コウボサイ</t>
    </rPh>
    <phoneticPr fontId="3"/>
  </si>
  <si>
    <t>うち１年内償還予定</t>
    <rPh sb="3" eb="4">
      <t>ネン</t>
    </rPh>
    <rPh sb="4" eb="5">
      <t>ナイ</t>
    </rPh>
    <rPh sb="5" eb="7">
      <t>ショウカン</t>
    </rPh>
    <rPh sb="7" eb="9">
      <t>ヨテイ</t>
    </rPh>
    <phoneticPr fontId="3"/>
  </si>
  <si>
    <t>うち共同発行債</t>
    <rPh sb="2" eb="4">
      <t>キョウドウ</t>
    </rPh>
    <rPh sb="4" eb="6">
      <t>ハッコウ</t>
    </rPh>
    <rPh sb="6" eb="7">
      <t>サイ</t>
    </rPh>
    <phoneticPr fontId="3"/>
  </si>
  <si>
    <t>うち住民公募債</t>
    <rPh sb="2" eb="4">
      <t>ジュウミン</t>
    </rPh>
    <rPh sb="4" eb="7">
      <t>コウボサイ</t>
    </rPh>
    <phoneticPr fontId="3"/>
  </si>
  <si>
    <t>【通常分】</t>
    <rPh sb="1" eb="3">
      <t>ツウジョウ</t>
    </rPh>
    <rPh sb="3" eb="4">
      <t>ブン</t>
    </rPh>
    <phoneticPr fontId="3"/>
  </si>
  <si>
    <t>　　一般公共事業</t>
    <rPh sb="2" eb="4">
      <t>イッパン</t>
    </rPh>
    <rPh sb="4" eb="6">
      <t>コウキョウ</t>
    </rPh>
    <rPh sb="6" eb="8">
      <t>ジギョウ</t>
    </rPh>
    <phoneticPr fontId="3"/>
  </si>
  <si>
    <t>　　公営住宅建設</t>
    <rPh sb="2" eb="4">
      <t>コウエイ</t>
    </rPh>
    <rPh sb="4" eb="6">
      <t>ジュウタク</t>
    </rPh>
    <rPh sb="6" eb="8">
      <t>ケンセツ</t>
    </rPh>
    <phoneticPr fontId="3"/>
  </si>
  <si>
    <t>　　災害復旧</t>
    <rPh sb="2" eb="4">
      <t>サイガイ</t>
    </rPh>
    <rPh sb="4" eb="6">
      <t>フッキュウ</t>
    </rPh>
    <phoneticPr fontId="3"/>
  </si>
  <si>
    <t>　　教育・福祉施設</t>
    <rPh sb="2" eb="4">
      <t>キョウイク</t>
    </rPh>
    <rPh sb="5" eb="7">
      <t>フクシ</t>
    </rPh>
    <rPh sb="7" eb="9">
      <t>シセツ</t>
    </rPh>
    <phoneticPr fontId="3"/>
  </si>
  <si>
    <t>　　一般単独事業</t>
    <rPh sb="2" eb="4">
      <t>イッパン</t>
    </rPh>
    <rPh sb="4" eb="6">
      <t>タンドク</t>
    </rPh>
    <rPh sb="6" eb="8">
      <t>ジギョウ</t>
    </rPh>
    <phoneticPr fontId="3"/>
  </si>
  <si>
    <t>【特別分】</t>
    <rPh sb="1" eb="3">
      <t>トクベツ</t>
    </rPh>
    <rPh sb="3" eb="4">
      <t>ブン</t>
    </rPh>
    <phoneticPr fontId="3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</si>
  <si>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3"/>
  </si>
  <si>
    <t>　　減税補てん債</t>
    <rPh sb="2" eb="4">
      <t>ゲンゼイ</t>
    </rPh>
    <rPh sb="4" eb="5">
      <t>ホ</t>
    </rPh>
    <rPh sb="7" eb="8">
      <t>サイ</t>
    </rPh>
    <phoneticPr fontId="3"/>
  </si>
  <si>
    <t>　　退職手当債</t>
    <rPh sb="2" eb="4">
      <t>タイショク</t>
    </rPh>
    <rPh sb="4" eb="6">
      <t>テアテ</t>
    </rPh>
    <rPh sb="6" eb="7">
      <t>サイ</t>
    </rPh>
    <phoneticPr fontId="3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</si>
  <si>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3"/>
  </si>
  <si>
    <t>1.5％以下</t>
    <rPh sb="4" eb="6">
      <t>イカ</t>
    </rPh>
    <phoneticPr fontId="3"/>
  </si>
  <si>
    <t>1.5％超
2.0％以下</t>
    <rPh sb="4" eb="5">
      <t>チョウ</t>
    </rPh>
    <rPh sb="10" eb="12">
      <t>イカ</t>
    </rPh>
    <phoneticPr fontId="3"/>
  </si>
  <si>
    <t>2.0％超
2.5％以下</t>
    <rPh sb="4" eb="5">
      <t>チョウ</t>
    </rPh>
    <rPh sb="10" eb="12">
      <t>イカ</t>
    </rPh>
    <phoneticPr fontId="3"/>
  </si>
  <si>
    <t>2.5％超
3.0％以下</t>
    <rPh sb="4" eb="5">
      <t>チョウ</t>
    </rPh>
    <rPh sb="10" eb="12">
      <t>イカ</t>
    </rPh>
    <phoneticPr fontId="3"/>
  </si>
  <si>
    <t>3.0％超
3.5％以下</t>
    <rPh sb="4" eb="5">
      <t>チョウ</t>
    </rPh>
    <rPh sb="10" eb="12">
      <t>イカ</t>
    </rPh>
    <phoneticPr fontId="3"/>
  </si>
  <si>
    <t>3.5％超
4.0％以下</t>
    <rPh sb="4" eb="5">
      <t>チョウ</t>
    </rPh>
    <rPh sb="10" eb="12">
      <t>イカ</t>
    </rPh>
    <phoneticPr fontId="3"/>
  </si>
  <si>
    <t>4.0％超</t>
    <rPh sb="4" eb="5">
      <t>チョウ</t>
    </rPh>
    <phoneticPr fontId="3"/>
  </si>
  <si>
    <t>（参考）
加重平均利率</t>
    <rPh sb="1" eb="3">
      <t>サンコウ</t>
    </rPh>
    <rPh sb="5" eb="7">
      <t>カジュウ</t>
    </rPh>
    <rPh sb="7" eb="9">
      <t>ヘイキン</t>
    </rPh>
    <rPh sb="9" eb="11">
      <t>リリツ</t>
    </rPh>
    <phoneticPr fontId="3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</si>
  <si>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3"/>
  </si>
  <si>
    <t>（単位：千円）</t>
  </si>
  <si>
    <t>１年以内</t>
    <rPh sb="1" eb="2">
      <t>ネン</t>
    </rPh>
    <rPh sb="2" eb="4">
      <t>イナイ</t>
    </rPh>
    <phoneticPr fontId="3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</si>
  <si>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</si>
  <si>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</si>
  <si>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</si>
  <si>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</si>
  <si>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3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</si>
  <si>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3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</si>
  <si>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3"/>
  </si>
  <si>
    <t>20年超</t>
    <rPh sb="2" eb="3">
      <t>ネン</t>
    </rPh>
    <rPh sb="3" eb="4">
      <t>チョウ</t>
    </rPh>
    <phoneticPr fontId="3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</si>
  <si>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3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</si>
  <si>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3"/>
  </si>
  <si>
    <t>契約条項の概要</t>
    <rPh sb="0" eb="2">
      <t>ケイヤク</t>
    </rPh>
    <rPh sb="2" eb="4">
      <t>ジョウコウ</t>
    </rPh>
    <rPh sb="5" eb="7">
      <t>ガイヨウ</t>
    </rPh>
    <phoneticPr fontId="3"/>
  </si>
  <si>
    <t>該当なし</t>
    <rPh sb="0" eb="2">
      <t>ガイトウ</t>
    </rPh>
    <phoneticPr fontId="3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</si>
  <si>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3"/>
  </si>
  <si>
    <t>（1）補助金等の明細</t>
    <rPh sb="3" eb="6">
      <t>ホジョキン</t>
    </rPh>
    <rPh sb="6" eb="7">
      <t>トウ</t>
    </rPh>
    <rPh sb="8" eb="10">
      <t>メイサイ</t>
    </rPh>
    <phoneticPr fontId="3"/>
  </si>
  <si>
    <t>（単位：千円）</t>
    <phoneticPr fontId="3"/>
  </si>
  <si>
    <t>名称</t>
    <rPh sb="0" eb="2">
      <t>メイショウ</t>
    </rPh>
    <phoneticPr fontId="3"/>
  </si>
  <si>
    <t>相手先</t>
    <rPh sb="0" eb="3">
      <t>アイテサキ</t>
    </rPh>
    <phoneticPr fontId="3"/>
  </si>
  <si>
    <t>支出目的</t>
    <rPh sb="0" eb="2">
      <t>シシュツ</t>
    </rPh>
    <rPh sb="2" eb="4">
      <t>モクテキ</t>
    </rPh>
    <phoneticPr fontId="3"/>
  </si>
  <si>
    <t>他団体への公共施設等整備補助金等
（所有外資産分）</t>
    <rPh sb="0" eb="1">
      <t>タ</t>
    </rPh>
    <rPh sb="1" eb="3">
      <t>ダンタイ</t>
    </rPh>
    <rPh sb="5" eb="7">
      <t>コウキョウ</t>
    </rPh>
    <rPh sb="7" eb="9">
      <t>シセツ</t>
    </rPh>
    <rPh sb="9" eb="10">
      <t>トウ</t>
    </rPh>
    <rPh sb="10" eb="12">
      <t>セイビ</t>
    </rPh>
    <rPh sb="12" eb="15">
      <t>ホジョキン</t>
    </rPh>
    <rPh sb="15" eb="16">
      <t>トウ</t>
    </rPh>
    <rPh sb="18" eb="20">
      <t>ショユウ</t>
    </rPh>
    <rPh sb="20" eb="21">
      <t>ガイ</t>
    </rPh>
    <rPh sb="21" eb="23">
      <t>シサン</t>
    </rPh>
    <rPh sb="23" eb="24">
      <t>ブン</t>
    </rPh>
    <phoneticPr fontId="3"/>
  </si>
  <si>
    <t>産地パワーアップ事業補助金</t>
  </si>
  <si>
    <t>対象団体</t>
    <rPh sb="0" eb="2">
      <t>タイショウ</t>
    </rPh>
    <rPh sb="2" eb="4">
      <t>ダンタイ</t>
    </rPh>
    <phoneticPr fontId="37"/>
  </si>
  <si>
    <t>農林</t>
    <rPh sb="0" eb="2">
      <t>ノウリン</t>
    </rPh>
    <phoneticPr fontId="37"/>
  </si>
  <si>
    <t>ＪＲ関西本線高架化事業費負担金</t>
  </si>
  <si>
    <t>都市計画</t>
    <rPh sb="0" eb="2">
      <t>トシ</t>
    </rPh>
    <rPh sb="2" eb="4">
      <t>ケイカク</t>
    </rPh>
    <phoneticPr fontId="37"/>
  </si>
  <si>
    <t>障害者福祉施設等整備費補助金</t>
  </si>
  <si>
    <t>福祉</t>
  </si>
  <si>
    <t>老人福祉施設等施設整備費補助金</t>
  </si>
  <si>
    <t>その他</t>
    <rPh sb="2" eb="3">
      <t>タ</t>
    </rPh>
    <phoneticPr fontId="37"/>
  </si>
  <si>
    <t>その他の補助金等</t>
    <rPh sb="2" eb="3">
      <t>タ</t>
    </rPh>
    <rPh sb="4" eb="7">
      <t>ホジョキン</t>
    </rPh>
    <rPh sb="7" eb="8">
      <t>トウ</t>
    </rPh>
    <phoneticPr fontId="3"/>
  </si>
  <si>
    <t>後期高齢者医療療養給付費負担金</t>
  </si>
  <si>
    <t>奈良県後期高齢者医療広域連合</t>
    <rPh sb="0" eb="3">
      <t>ナラケン</t>
    </rPh>
    <phoneticPr fontId="37"/>
  </si>
  <si>
    <t>福祉</t>
    <phoneticPr fontId="37"/>
  </si>
  <si>
    <t>下水道事業会計補助金</t>
  </si>
  <si>
    <t>奈良市企業局</t>
    <rPh sb="0" eb="3">
      <t>ナラシ</t>
    </rPh>
    <rPh sb="3" eb="5">
      <t>キギョウ</t>
    </rPh>
    <rPh sb="5" eb="6">
      <t>キョク</t>
    </rPh>
    <phoneticPr fontId="37"/>
  </si>
  <si>
    <t>環境衛生</t>
    <phoneticPr fontId="37"/>
  </si>
  <si>
    <t>認定こども園施設型給付費負担金</t>
  </si>
  <si>
    <t>対象者団体</t>
    <rPh sb="3" eb="5">
      <t>ダンタイ</t>
    </rPh>
    <phoneticPr fontId="37"/>
  </si>
  <si>
    <t>水道事業会計補助金</t>
  </si>
  <si>
    <t>環境衛生</t>
  </si>
  <si>
    <t>病院事業会計負担金</t>
  </si>
  <si>
    <t>奈良市市立病院</t>
    <rPh sb="0" eb="3">
      <t>ナラシ</t>
    </rPh>
    <rPh sb="3" eb="5">
      <t>シリツ</t>
    </rPh>
    <rPh sb="5" eb="7">
      <t>ビョウイン</t>
    </rPh>
    <phoneticPr fontId="37"/>
  </si>
  <si>
    <t>軽費老人ホーム事務費補助金</t>
  </si>
  <si>
    <t>民間保育所等運営補助金</t>
  </si>
  <si>
    <t>福祉</t>
    <phoneticPr fontId="37"/>
  </si>
  <si>
    <t>施設型給付費負担金</t>
  </si>
  <si>
    <t>減債基金</t>
    <rPh sb="0" eb="2">
      <t>ゲンサイ</t>
    </rPh>
    <rPh sb="2" eb="4">
      <t>キキン</t>
    </rPh>
    <phoneticPr fontId="47"/>
  </si>
  <si>
    <t>③投資及び出資金の明細</t>
    <rPh sb="1" eb="3">
      <t>トウシ</t>
    </rPh>
    <rPh sb="3" eb="4">
      <t>オヨ</t>
    </rPh>
    <rPh sb="5" eb="8">
      <t>シュッシキン</t>
    </rPh>
    <rPh sb="9" eb="11">
      <t>メイサイ</t>
    </rPh>
    <phoneticPr fontId="10"/>
  </si>
  <si>
    <t>住宅新築資金等貸付金特別会計</t>
    <rPh sb="4" eb="6">
      <t>シキン</t>
    </rPh>
    <rPh sb="6" eb="7">
      <t>トウ</t>
    </rPh>
    <rPh sb="7" eb="9">
      <t>カシツケ</t>
    </rPh>
    <phoneticPr fontId="37"/>
  </si>
  <si>
    <t>貸借対照表計上額_x000D_
(A) X (B)_x000D_
(C)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</si>
</sst>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_(* #,##0_);_(* \(#,##0\);_(* &quot;-&quot;_);_(@_)"/>
    <numFmt numFmtId="178" formatCode="#,##0_);\(#,##0\)"/>
    <numFmt numFmtId="179" formatCode="#,##0.000"/>
    <numFmt numFmtId="180" formatCode="#,##0_);[Red]\(#,##0\)"/>
    <numFmt numFmtId="181" formatCode="#,##0,"/>
    <numFmt numFmtId="182" formatCode="#,###,"/>
    <numFmt numFmtId="183" formatCode="#,##0;\△#,##0"/>
  </numFmts>
  <fonts count="4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color theme="0"/>
      <name val="ＭＳ Ｐ明朝"/>
      <family val="1"/>
      <charset val="128"/>
    </font>
    <font>
      <sz val="10"/>
      <color indexed="8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u/>
      <sz val="12"/>
      <name val="ＭＳ Ｐ明朝"/>
      <family val="1"/>
      <charset val="128"/>
    </font>
    <font>
      <sz val="14"/>
      <color indexed="8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</fills>
  <borders count="2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67"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7" borderId="9" applyNumberFormat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7" fillId="29" borderId="10" applyNumberFormat="0" applyFont="0" applyAlignment="0" applyProtection="0">
      <alignment vertical="center"/>
    </xf>
    <xf numFmtId="0" fontId="5" fillId="2" borderId="1" applyNumberFormat="0" applyFont="0" applyAlignment="0" applyProtection="0">
      <alignment vertical="center"/>
    </xf>
    <xf numFmtId="0" fontId="5" fillId="2" borderId="1" applyNumberFormat="0" applyFon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1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/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31" borderId="17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2" borderId="12" applyNumberFormat="0" applyAlignment="0" applyProtection="0">
      <alignment vertical="center"/>
    </xf>
    <xf numFmtId="0" fontId="9" fillId="0" borderId="0"/>
    <xf numFmtId="0" fontId="1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3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4" fillId="33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4" fillId="0" borderId="0">
      <alignment vertical="center"/>
    </xf>
    <xf numFmtId="0" fontId="45" fillId="0" borderId="0"/>
  </cellStyleXfs>
  <cellXfs count="254">
    <xf numFmtId="0" fontId="0" fillId="0" borderId="0" xfId="0">
      <alignment vertical="center"/>
    </xf>
    <xf numFmtId="0" fontId="11" fillId="0" borderId="0" xfId="49" applyFont="1">
      <alignment vertical="center"/>
    </xf>
    <xf numFmtId="0" fontId="35" fillId="0" borderId="0" xfId="49" applyFont="1" applyBorder="1" applyAlignment="1">
      <alignment horizontal="right" vertical="center"/>
    </xf>
    <xf numFmtId="0" fontId="11" fillId="0" borderId="0" xfId="49" applyFont="1" applyFill="1">
      <alignment vertical="center"/>
    </xf>
    <xf numFmtId="0" fontId="11" fillId="0" borderId="0" xfId="49" applyFont="1" applyFill="1" applyBorder="1" applyAlignment="1">
      <alignment vertical="center"/>
    </xf>
    <xf numFmtId="0" fontId="35" fillId="0" borderId="0" xfId="49" applyFont="1" applyFill="1" applyBorder="1" applyAlignment="1">
      <alignment horizontal="right" vertical="center"/>
    </xf>
    <xf numFmtId="49" fontId="11" fillId="0" borderId="2" xfId="49" applyNumberFormat="1" applyFont="1" applyFill="1" applyBorder="1" applyAlignment="1">
      <alignment vertical="center" wrapText="1"/>
    </xf>
    <xf numFmtId="178" fontId="11" fillId="0" borderId="2" xfId="49" applyNumberFormat="1" applyFont="1" applyFill="1" applyBorder="1" applyAlignment="1">
      <alignment horizontal="right" vertical="center" shrinkToFit="1"/>
    </xf>
    <xf numFmtId="178" fontId="11" fillId="0" borderId="2" xfId="49" applyNumberFormat="1" applyFont="1" applyBorder="1" applyAlignment="1">
      <alignment horizontal="right" vertical="center" shrinkToFit="1"/>
    </xf>
    <xf numFmtId="178" fontId="11" fillId="0" borderId="2" xfId="49" applyNumberFormat="1" applyFont="1" applyBorder="1" applyAlignment="1">
      <alignment horizontal="center" vertical="center" shrinkToFit="1"/>
    </xf>
    <xf numFmtId="176" fontId="16" fillId="0" borderId="0" xfId="48" applyNumberFormat="1" applyFont="1" applyAlignment="1">
      <alignment vertical="center"/>
    </xf>
    <xf numFmtId="176" fontId="38" fillId="0" borderId="0" xfId="48" applyNumberFormat="1" applyFont="1" applyAlignment="1">
      <alignment horizontal="right" vertical="center"/>
    </xf>
    <xf numFmtId="0" fontId="11" fillId="0" borderId="3" xfId="49" applyFont="1" applyBorder="1" applyAlignment="1">
      <alignment vertical="center"/>
    </xf>
    <xf numFmtId="49" fontId="11" fillId="0" borderId="2" xfId="49" applyNumberFormat="1" applyFont="1" applyBorder="1" applyAlignment="1">
      <alignment vertical="center" wrapText="1"/>
    </xf>
    <xf numFmtId="38" fontId="11" fillId="0" borderId="0" xfId="35" applyFont="1">
      <alignment vertical="center"/>
    </xf>
    <xf numFmtId="3" fontId="41" fillId="0" borderId="0" xfId="0" applyNumberFormat="1" applyFont="1" applyAlignment="1"/>
    <xf numFmtId="3" fontId="36" fillId="0" borderId="0" xfId="0" applyNumberFormat="1" applyFont="1" applyAlignment="1"/>
    <xf numFmtId="3" fontId="36" fillId="0" borderId="0" xfId="0" applyNumberFormat="1" applyFont="1" applyAlignment="1">
      <alignment horizontal="right"/>
    </xf>
    <xf numFmtId="3" fontId="36" fillId="0" borderId="2" xfId="0" applyNumberFormat="1" applyFont="1" applyBorder="1" applyAlignment="1">
      <alignment horizontal="left" vertical="center"/>
    </xf>
    <xf numFmtId="3" fontId="36" fillId="0" borderId="2" xfId="0" applyNumberFormat="1" applyFont="1" applyBorder="1" applyAlignment="1">
      <alignment horizontal="right" vertical="center"/>
    </xf>
    <xf numFmtId="3" fontId="36" fillId="0" borderId="2" xfId="0" applyNumberFormat="1" applyFont="1" applyBorder="1" applyAlignment="1">
      <alignment horizontal="center" vertical="center"/>
    </xf>
    <xf numFmtId="3" fontId="36" fillId="0" borderId="2" xfId="0" applyNumberFormat="1" applyFont="1" applyBorder="1" applyAlignment="1">
      <alignment horizontal="left" vertical="center" shrinkToFit="1"/>
    </xf>
    <xf numFmtId="9" fontId="36" fillId="0" borderId="2" xfId="0" applyNumberFormat="1" applyFont="1" applyBorder="1" applyAlignment="1">
      <alignment horizontal="right" vertical="center"/>
    </xf>
    <xf numFmtId="10" fontId="36" fillId="0" borderId="2" xfId="0" applyNumberFormat="1" applyFont="1" applyBorder="1" applyAlignment="1">
      <alignment horizontal="right" vertical="center"/>
    </xf>
    <xf numFmtId="0" fontId="42" fillId="0" borderId="0" xfId="49" applyFont="1" applyFill="1">
      <alignment vertical="center"/>
    </xf>
    <xf numFmtId="0" fontId="42" fillId="0" borderId="0" xfId="49" applyFont="1" applyFill="1" applyBorder="1" applyAlignment="1">
      <alignment vertical="center"/>
    </xf>
    <xf numFmtId="0" fontId="36" fillId="0" borderId="0" xfId="49" applyFont="1" applyFill="1" applyBorder="1" applyAlignment="1">
      <alignment horizontal="right" vertical="center"/>
    </xf>
    <xf numFmtId="0" fontId="42" fillId="0" borderId="0" xfId="49" applyFont="1">
      <alignment vertical="center"/>
    </xf>
    <xf numFmtId="0" fontId="42" fillId="0" borderId="2" xfId="49" applyFont="1" applyFill="1" applyBorder="1" applyAlignment="1">
      <alignment horizontal="center" vertical="center" wrapText="1"/>
    </xf>
    <xf numFmtId="0" fontId="36" fillId="0" borderId="4" xfId="49" applyFont="1" applyFill="1" applyBorder="1" applyAlignment="1">
      <alignment horizontal="left" vertical="center"/>
    </xf>
    <xf numFmtId="0" fontId="36" fillId="0" borderId="2" xfId="49" applyFont="1" applyFill="1" applyBorder="1" applyAlignment="1">
      <alignment horizontal="center" vertical="center" wrapText="1"/>
    </xf>
    <xf numFmtId="49" fontId="42" fillId="0" borderId="2" xfId="49" applyNumberFormat="1" applyFont="1" applyFill="1" applyBorder="1" applyAlignment="1">
      <alignment vertical="center" wrapText="1"/>
    </xf>
    <xf numFmtId="176" fontId="42" fillId="0" borderId="2" xfId="49" applyNumberFormat="1" applyFont="1" applyFill="1" applyBorder="1" applyAlignment="1">
      <alignment horizontal="right" vertical="center" shrinkToFit="1"/>
    </xf>
    <xf numFmtId="49" fontId="42" fillId="0" borderId="2" xfId="49" applyNumberFormat="1" applyFont="1" applyFill="1" applyBorder="1" applyAlignment="1">
      <alignment horizontal="center" vertical="center" wrapText="1"/>
    </xf>
    <xf numFmtId="0" fontId="43" fillId="0" borderId="0" xfId="49" applyFont="1">
      <alignment vertical="center"/>
    </xf>
    <xf numFmtId="0" fontId="11" fillId="0" borderId="0" xfId="49" applyFont="1" applyAlignment="1">
      <alignment horizontal="right" vertical="center"/>
    </xf>
    <xf numFmtId="0" fontId="11" fillId="0" borderId="3" xfId="49" applyFont="1" applyBorder="1">
      <alignment vertical="center"/>
    </xf>
    <xf numFmtId="178" fontId="11" fillId="0" borderId="3" xfId="49" applyNumberFormat="1" applyFont="1" applyBorder="1">
      <alignment vertical="center"/>
    </xf>
    <xf numFmtId="0" fontId="11" fillId="0" borderId="4" xfId="49" applyFont="1" applyBorder="1">
      <alignment vertical="center"/>
    </xf>
    <xf numFmtId="0" fontId="11" fillId="0" borderId="2" xfId="49" applyFont="1" applyBorder="1">
      <alignment vertical="center"/>
    </xf>
    <xf numFmtId="0" fontId="11" fillId="0" borderId="5" xfId="49" applyFont="1" applyBorder="1" applyAlignment="1">
      <alignment horizontal="center" vertical="center"/>
    </xf>
    <xf numFmtId="0" fontId="11" fillId="0" borderId="18" xfId="49" applyFont="1" applyBorder="1">
      <alignment vertical="center"/>
    </xf>
    <xf numFmtId="0" fontId="11" fillId="0" borderId="4" xfId="49" applyFont="1" applyBorder="1" applyAlignment="1">
      <alignment horizontal="center" vertical="center"/>
    </xf>
    <xf numFmtId="178" fontId="11" fillId="0" borderId="2" xfId="49" applyNumberFormat="1" applyFont="1" applyFill="1" applyBorder="1">
      <alignment vertical="center"/>
    </xf>
    <xf numFmtId="179" fontId="36" fillId="0" borderId="2" xfId="0" applyNumberFormat="1" applyFont="1" applyBorder="1" applyAlignment="1">
      <alignment horizontal="right" vertical="center"/>
    </xf>
    <xf numFmtId="176" fontId="11" fillId="0" borderId="4" xfId="49" applyNumberFormat="1" applyFont="1" applyBorder="1">
      <alignment vertical="center"/>
    </xf>
    <xf numFmtId="176" fontId="11" fillId="0" borderId="2" xfId="49" applyNumberFormat="1" applyFont="1" applyBorder="1">
      <alignment vertical="center"/>
    </xf>
    <xf numFmtId="176" fontId="11" fillId="0" borderId="18" xfId="49" applyNumberFormat="1" applyFont="1" applyBorder="1">
      <alignment vertical="center"/>
    </xf>
    <xf numFmtId="176" fontId="16" fillId="0" borderId="0" xfId="48" applyNumberFormat="1" applyFont="1" applyAlignment="1">
      <alignment vertical="center" wrapText="1"/>
    </xf>
    <xf numFmtId="0" fontId="16" fillId="0" borderId="0" xfId="48" applyFont="1" applyAlignment="1">
      <alignment vertical="center"/>
    </xf>
    <xf numFmtId="0" fontId="46" fillId="0" borderId="0" xfId="48" applyFont="1" applyAlignment="1">
      <alignment vertical="center"/>
    </xf>
    <xf numFmtId="0" fontId="16" fillId="0" borderId="0" xfId="48" applyFont="1"/>
    <xf numFmtId="0" fontId="16" fillId="0" borderId="0" xfId="48" applyFont="1" applyBorder="1" applyAlignment="1">
      <alignment vertical="center"/>
    </xf>
    <xf numFmtId="0" fontId="36" fillId="0" borderId="19" xfId="48" applyFont="1" applyBorder="1" applyAlignment="1">
      <alignment vertical="center"/>
    </xf>
    <xf numFmtId="0" fontId="36" fillId="0" borderId="0" xfId="48" applyFont="1" applyBorder="1" applyAlignment="1">
      <alignment horizontal="center" vertical="center"/>
    </xf>
    <xf numFmtId="0" fontId="36" fillId="0" borderId="0" xfId="48" applyFont="1" applyBorder="1" applyAlignment="1">
      <alignment horizontal="right" vertical="center"/>
    </xf>
    <xf numFmtId="176" fontId="16" fillId="0" borderId="2" xfId="49" applyNumberFormat="1" applyFont="1" applyBorder="1" applyAlignment="1">
      <alignment vertical="center" wrapText="1"/>
    </xf>
    <xf numFmtId="176" fontId="36" fillId="0" borderId="2" xfId="48" applyNumberFormat="1" applyFont="1" applyBorder="1" applyAlignment="1">
      <alignment vertical="center"/>
    </xf>
    <xf numFmtId="0" fontId="16" fillId="0" borderId="0" xfId="49" applyFont="1" applyBorder="1" applyAlignment="1">
      <alignment horizontal="left" vertical="center"/>
    </xf>
    <xf numFmtId="0" fontId="16" fillId="0" borderId="0" xfId="49" applyFont="1" applyBorder="1">
      <alignment vertical="center"/>
    </xf>
    <xf numFmtId="0" fontId="16" fillId="0" borderId="19" xfId="49" applyFont="1" applyBorder="1" applyAlignment="1">
      <alignment vertical="center"/>
    </xf>
    <xf numFmtId="176" fontId="16" fillId="0" borderId="2" xfId="49" applyNumberFormat="1" applyFont="1" applyBorder="1" applyAlignment="1">
      <alignment vertical="center"/>
    </xf>
    <xf numFmtId="176" fontId="16" fillId="0" borderId="2" xfId="49" applyNumberFormat="1" applyFont="1" applyBorder="1" applyAlignment="1">
      <alignment horizontal="right" vertical="center"/>
    </xf>
    <xf numFmtId="176" fontId="16" fillId="0" borderId="2" xfId="49" applyNumberFormat="1" applyFont="1" applyFill="1" applyBorder="1" applyAlignment="1">
      <alignment vertical="center" wrapText="1"/>
    </xf>
    <xf numFmtId="176" fontId="16" fillId="0" borderId="2" xfId="49" applyNumberFormat="1" applyFont="1" applyFill="1" applyBorder="1" applyAlignment="1">
      <alignment horizontal="right" vertical="center" wrapText="1"/>
    </xf>
    <xf numFmtId="3" fontId="36" fillId="35" borderId="2" xfId="0" applyNumberFormat="1" applyFont="1" applyFill="1" applyBorder="1" applyAlignment="1">
      <alignment horizontal="center" vertical="center" wrapText="1"/>
    </xf>
    <xf numFmtId="3" fontId="36" fillId="35" borderId="2" xfId="0" applyNumberFormat="1" applyFont="1" applyFill="1" applyBorder="1" applyAlignment="1">
      <alignment horizontal="center" vertical="center"/>
    </xf>
    <xf numFmtId="0" fontId="16" fillId="35" borderId="2" xfId="49" applyFont="1" applyFill="1" applyBorder="1" applyAlignment="1">
      <alignment horizontal="center" vertical="center" wrapText="1"/>
    </xf>
    <xf numFmtId="0" fontId="36" fillId="35" borderId="2" xfId="48" applyFont="1" applyFill="1" applyBorder="1" applyAlignment="1">
      <alignment horizontal="center" vertical="center" wrapText="1"/>
    </xf>
    <xf numFmtId="0" fontId="42" fillId="35" borderId="2" xfId="49" applyFont="1" applyFill="1" applyBorder="1" applyAlignment="1">
      <alignment horizontal="center" vertical="center" wrapText="1"/>
    </xf>
    <xf numFmtId="0" fontId="11" fillId="35" borderId="2" xfId="49" applyFont="1" applyFill="1" applyBorder="1" applyAlignment="1">
      <alignment horizontal="center" vertical="center"/>
    </xf>
    <xf numFmtId="0" fontId="11" fillId="35" borderId="2" xfId="49" applyFont="1" applyFill="1" applyBorder="1" applyAlignment="1">
      <alignment horizontal="center" vertical="center" wrapText="1"/>
    </xf>
    <xf numFmtId="176" fontId="16" fillId="35" borderId="2" xfId="48" applyNumberFormat="1" applyFont="1" applyFill="1" applyBorder="1" applyAlignment="1">
      <alignment horizontal="center" vertical="center"/>
    </xf>
    <xf numFmtId="176" fontId="16" fillId="35" borderId="2" xfId="48" applyNumberFormat="1" applyFont="1" applyFill="1" applyBorder="1" applyAlignment="1">
      <alignment horizontal="distributed" vertical="center" justifyLastLine="1"/>
    </xf>
    <xf numFmtId="0" fontId="11" fillId="35" borderId="3" xfId="49" applyFont="1" applyFill="1" applyBorder="1" applyAlignment="1">
      <alignment horizontal="center" vertical="center"/>
    </xf>
    <xf numFmtId="0" fontId="35" fillId="35" borderId="2" xfId="0" applyFont="1" applyFill="1" applyBorder="1" applyAlignment="1">
      <alignment horizontal="center" vertical="center" wrapText="1"/>
    </xf>
    <xf numFmtId="178" fontId="35" fillId="0" borderId="4" xfId="49" applyNumberFormat="1" applyFont="1" applyBorder="1">
      <alignment vertical="center"/>
    </xf>
    <xf numFmtId="178" fontId="35" fillId="0" borderId="5" xfId="49" applyNumberFormat="1" applyFont="1" applyBorder="1">
      <alignment vertical="center"/>
    </xf>
    <xf numFmtId="176" fontId="35" fillId="0" borderId="5" xfId="49" applyNumberFormat="1" applyFont="1" applyBorder="1">
      <alignment vertical="center"/>
    </xf>
    <xf numFmtId="178" fontId="35" fillId="0" borderId="2" xfId="49" applyNumberFormat="1" applyFont="1" applyBorder="1">
      <alignment vertical="center"/>
    </xf>
    <xf numFmtId="176" fontId="35" fillId="0" borderId="4" xfId="49" applyNumberFormat="1" applyFont="1" applyBorder="1">
      <alignment vertical="center"/>
    </xf>
    <xf numFmtId="0" fontId="35" fillId="0" borderId="5" xfId="49" applyFont="1" applyBorder="1" applyAlignment="1">
      <alignment horizontal="center" vertical="center"/>
    </xf>
    <xf numFmtId="0" fontId="35" fillId="0" borderId="4" xfId="49" applyFont="1" applyBorder="1" applyAlignment="1">
      <alignment horizontal="center" vertical="center"/>
    </xf>
    <xf numFmtId="178" fontId="35" fillId="0" borderId="4" xfId="49" applyNumberFormat="1" applyFont="1" applyFill="1" applyBorder="1" applyAlignment="1">
      <alignment horizontal="right" vertical="center"/>
    </xf>
    <xf numFmtId="176" fontId="35" fillId="0" borderId="4" xfId="49" applyNumberFormat="1" applyFont="1" applyFill="1" applyBorder="1" applyAlignment="1">
      <alignment horizontal="right" vertical="center"/>
    </xf>
    <xf numFmtId="178" fontId="35" fillId="0" borderId="5" xfId="49" applyNumberFormat="1" applyFont="1" applyFill="1" applyBorder="1">
      <alignment vertical="center"/>
    </xf>
    <xf numFmtId="176" fontId="35" fillId="0" borderId="5" xfId="49" applyNumberFormat="1" applyFont="1" applyFill="1" applyBorder="1">
      <alignment vertical="center"/>
    </xf>
    <xf numFmtId="178" fontId="11" fillId="0" borderId="18" xfId="49" applyNumberFormat="1" applyFont="1" applyFill="1" applyBorder="1">
      <alignment vertical="center"/>
    </xf>
    <xf numFmtId="176" fontId="11" fillId="0" borderId="18" xfId="49" applyNumberFormat="1" applyFont="1" applyFill="1" applyBorder="1">
      <alignment vertical="center"/>
    </xf>
    <xf numFmtId="178" fontId="11" fillId="0" borderId="4" xfId="49" applyNumberFormat="1" applyFont="1" applyFill="1" applyBorder="1">
      <alignment vertical="center"/>
    </xf>
    <xf numFmtId="176" fontId="11" fillId="0" borderId="4" xfId="49" applyNumberFormat="1" applyFont="1" applyFill="1" applyBorder="1">
      <alignment vertical="center"/>
    </xf>
    <xf numFmtId="178" fontId="35" fillId="0" borderId="4" xfId="49" applyNumberFormat="1" applyFont="1" applyFill="1" applyBorder="1">
      <alignment vertical="center"/>
    </xf>
    <xf numFmtId="176" fontId="11" fillId="0" borderId="2" xfId="49" applyNumberFormat="1" applyFont="1" applyFill="1" applyBorder="1">
      <alignment vertical="center"/>
    </xf>
    <xf numFmtId="178" fontId="35" fillId="0" borderId="2" xfId="49" applyNumberFormat="1" applyFont="1" applyFill="1" applyBorder="1">
      <alignment vertical="center"/>
    </xf>
    <xf numFmtId="176" fontId="35" fillId="0" borderId="2" xfId="49" applyNumberFormat="1" applyFont="1" applyFill="1" applyBorder="1">
      <alignment vertical="center"/>
    </xf>
    <xf numFmtId="176" fontId="35" fillId="0" borderId="4" xfId="49" applyNumberFormat="1" applyFont="1" applyFill="1" applyBorder="1">
      <alignment vertical="center"/>
    </xf>
    <xf numFmtId="0" fontId="36" fillId="35" borderId="2" xfId="0" applyFont="1" applyFill="1" applyBorder="1" applyAlignment="1">
      <alignment horizontal="center" vertical="center" wrapText="1"/>
    </xf>
    <xf numFmtId="0" fontId="36" fillId="35" borderId="2" xfId="49" applyFont="1" applyFill="1" applyBorder="1" applyAlignment="1">
      <alignment horizontal="center" vertical="center" wrapText="1"/>
    </xf>
    <xf numFmtId="0" fontId="11" fillId="0" borderId="0" xfId="49" applyFont="1" applyBorder="1">
      <alignment vertical="center"/>
    </xf>
    <xf numFmtId="178" fontId="35" fillId="0" borderId="0" xfId="49" applyNumberFormat="1" applyFont="1" applyBorder="1">
      <alignment vertical="center"/>
    </xf>
    <xf numFmtId="176" fontId="35" fillId="0" borderId="0" xfId="49" applyNumberFormat="1" applyFont="1" applyBorder="1">
      <alignment vertical="center"/>
    </xf>
    <xf numFmtId="0" fontId="36" fillId="0" borderId="0" xfId="0" applyFont="1" applyFill="1">
      <alignment vertical="center"/>
    </xf>
    <xf numFmtId="0" fontId="36" fillId="0" borderId="0" xfId="0" applyFont="1" applyFill="1" applyAlignment="1">
      <alignment horizontal="right" vertical="center"/>
    </xf>
    <xf numFmtId="0" fontId="36" fillId="35" borderId="2" xfId="0" applyFont="1" applyFill="1" applyBorder="1" applyAlignment="1">
      <alignment horizontal="center" vertical="center"/>
    </xf>
    <xf numFmtId="0" fontId="36" fillId="0" borderId="2" xfId="0" applyFont="1" applyBorder="1">
      <alignment vertical="center"/>
    </xf>
    <xf numFmtId="180" fontId="36" fillId="0" borderId="2" xfId="35" applyNumberFormat="1" applyFont="1" applyBorder="1" applyAlignment="1">
      <alignment horizontal="right" vertical="center"/>
    </xf>
    <xf numFmtId="180" fontId="36" fillId="0" borderId="2" xfId="35" applyNumberFormat="1" applyFont="1" applyBorder="1" applyAlignment="1">
      <alignment horizontal="center" vertical="center"/>
    </xf>
    <xf numFmtId="180" fontId="36" fillId="0" borderId="2" xfId="35" applyNumberFormat="1" applyFont="1" applyFill="1" applyBorder="1" applyAlignment="1">
      <alignment horizontal="right" vertical="center"/>
    </xf>
    <xf numFmtId="0" fontId="36" fillId="0" borderId="2" xfId="0" applyFont="1" applyBorder="1" applyAlignment="1">
      <alignment vertical="center" wrapText="1"/>
    </xf>
    <xf numFmtId="0" fontId="36" fillId="0" borderId="2" xfId="0" applyFont="1" applyBorder="1" applyAlignment="1">
      <alignment horizontal="center" vertical="center"/>
    </xf>
    <xf numFmtId="0" fontId="36" fillId="0" borderId="0" xfId="0" applyFont="1">
      <alignment vertical="center"/>
    </xf>
    <xf numFmtId="0" fontId="36" fillId="0" borderId="0" xfId="49" applyFont="1">
      <alignment vertical="center"/>
    </xf>
    <xf numFmtId="0" fontId="35" fillId="34" borderId="0" xfId="49" applyFont="1" applyFill="1">
      <alignment vertical="center"/>
    </xf>
    <xf numFmtId="0" fontId="36" fillId="34" borderId="0" xfId="49" applyFont="1" applyFill="1">
      <alignment vertical="center"/>
    </xf>
    <xf numFmtId="0" fontId="36" fillId="34" borderId="0" xfId="49" applyFont="1" applyFill="1" applyBorder="1" applyAlignment="1">
      <alignment vertical="center"/>
    </xf>
    <xf numFmtId="0" fontId="36" fillId="34" borderId="0" xfId="49" applyFont="1" applyFill="1" applyBorder="1" applyAlignment="1">
      <alignment horizontal="right" vertical="center"/>
    </xf>
    <xf numFmtId="0" fontId="36" fillId="35" borderId="21" xfId="0" applyFont="1" applyFill="1" applyBorder="1" applyAlignment="1">
      <alignment horizontal="center" vertical="center" wrapText="1"/>
    </xf>
    <xf numFmtId="0" fontId="36" fillId="35" borderId="8" xfId="0" applyFont="1" applyFill="1" applyBorder="1" applyAlignment="1">
      <alignment horizontal="center" vertical="center" wrapText="1"/>
    </xf>
    <xf numFmtId="0" fontId="36" fillId="35" borderId="7" xfId="0" applyFont="1" applyFill="1" applyBorder="1" applyAlignment="1">
      <alignment horizontal="center" vertical="center" wrapText="1"/>
    </xf>
    <xf numFmtId="0" fontId="36" fillId="35" borderId="24" xfId="49" applyFont="1" applyFill="1" applyBorder="1" applyAlignment="1">
      <alignment horizontal="center" vertical="center" shrinkToFit="1"/>
    </xf>
    <xf numFmtId="0" fontId="36" fillId="35" borderId="2" xfId="49" applyFont="1" applyFill="1" applyBorder="1" applyAlignment="1">
      <alignment horizontal="center" vertical="center" shrinkToFit="1"/>
    </xf>
    <xf numFmtId="49" fontId="36" fillId="34" borderId="2" xfId="49" applyNumberFormat="1" applyFont="1" applyFill="1" applyBorder="1" applyAlignment="1">
      <alignment vertical="center" wrapText="1"/>
    </xf>
    <xf numFmtId="181" fontId="36" fillId="34" borderId="2" xfId="49" applyNumberFormat="1" applyFont="1" applyFill="1" applyBorder="1" applyAlignment="1">
      <alignment horizontal="right" vertical="center" shrinkToFit="1"/>
    </xf>
    <xf numFmtId="181" fontId="36" fillId="34" borderId="24" xfId="49" applyNumberFormat="1" applyFont="1" applyFill="1" applyBorder="1" applyAlignment="1">
      <alignment horizontal="right" vertical="center" shrinkToFit="1"/>
    </xf>
    <xf numFmtId="181" fontId="36" fillId="34" borderId="26" xfId="49" applyNumberFormat="1" applyFont="1" applyFill="1" applyBorder="1" applyAlignment="1">
      <alignment horizontal="right" vertical="center" shrinkToFit="1"/>
    </xf>
    <xf numFmtId="180" fontId="36" fillId="34" borderId="2" xfId="49" applyNumberFormat="1" applyFont="1" applyFill="1" applyBorder="1" applyAlignment="1">
      <alignment vertical="center" wrapText="1"/>
    </xf>
    <xf numFmtId="180" fontId="36" fillId="34" borderId="2" xfId="49" applyNumberFormat="1" applyFont="1" applyFill="1" applyBorder="1" applyAlignment="1">
      <alignment horizontal="right" vertical="center" shrinkToFit="1"/>
    </xf>
    <xf numFmtId="180" fontId="36" fillId="34" borderId="24" xfId="49" applyNumberFormat="1" applyFont="1" applyFill="1" applyBorder="1" applyAlignment="1">
      <alignment horizontal="right" vertical="center" shrinkToFit="1"/>
    </xf>
    <xf numFmtId="180" fontId="36" fillId="34" borderId="26" xfId="49" applyNumberFormat="1" applyFont="1" applyFill="1" applyBorder="1" applyAlignment="1">
      <alignment horizontal="right" vertical="center" shrinkToFit="1"/>
    </xf>
    <xf numFmtId="180" fontId="36" fillId="34" borderId="2" xfId="49" applyNumberFormat="1" applyFont="1" applyFill="1" applyBorder="1" applyAlignment="1">
      <alignment horizontal="center" vertical="center" wrapText="1"/>
    </xf>
    <xf numFmtId="180" fontId="36" fillId="34" borderId="27" xfId="49" applyNumberFormat="1" applyFont="1" applyFill="1" applyBorder="1" applyAlignment="1">
      <alignment horizontal="right" vertical="center" shrinkToFit="1"/>
    </xf>
    <xf numFmtId="180" fontId="36" fillId="34" borderId="7" xfId="49" applyNumberFormat="1" applyFont="1" applyFill="1" applyBorder="1" applyAlignment="1">
      <alignment horizontal="right" vertical="center" shrinkToFit="1"/>
    </xf>
    <xf numFmtId="0" fontId="36" fillId="35" borderId="24" xfId="49" applyFont="1" applyFill="1" applyBorder="1" applyAlignment="1">
      <alignment horizontal="center" vertical="center"/>
    </xf>
    <xf numFmtId="0" fontId="36" fillId="35" borderId="26" xfId="49" applyFont="1" applyFill="1" applyBorder="1" applyAlignment="1">
      <alignment horizontal="center" vertical="center"/>
    </xf>
    <xf numFmtId="182" fontId="36" fillId="0" borderId="0" xfId="49" applyNumberFormat="1" applyFont="1">
      <alignment vertical="center"/>
    </xf>
    <xf numFmtId="182" fontId="36" fillId="34" borderId="24" xfId="49" applyNumberFormat="1" applyFont="1" applyFill="1" applyBorder="1" applyAlignment="1">
      <alignment horizontal="right" vertical="center" shrinkToFit="1"/>
    </xf>
    <xf numFmtId="182" fontId="36" fillId="34" borderId="2" xfId="49" applyNumberFormat="1" applyFont="1" applyFill="1" applyBorder="1" applyAlignment="1">
      <alignment horizontal="right" vertical="center" shrinkToFit="1"/>
    </xf>
    <xf numFmtId="0" fontId="16" fillId="34" borderId="2" xfId="49" applyNumberFormat="1" applyFont="1" applyFill="1" applyBorder="1" applyAlignment="1">
      <alignment horizontal="center" vertical="center"/>
    </xf>
    <xf numFmtId="0" fontId="36" fillId="0" borderId="0" xfId="49" applyFont="1" applyBorder="1" applyAlignment="1">
      <alignment horizontal="right" vertical="center"/>
    </xf>
    <xf numFmtId="180" fontId="36" fillId="0" borderId="0" xfId="49" applyNumberFormat="1" applyFont="1">
      <alignment vertical="center"/>
    </xf>
    <xf numFmtId="180" fontId="36" fillId="0" borderId="24" xfId="49" applyNumberFormat="1" applyFont="1" applyFill="1" applyBorder="1" applyAlignment="1">
      <alignment horizontal="right" vertical="center" shrinkToFit="1"/>
    </xf>
    <xf numFmtId="180" fontId="36" fillId="0" borderId="2" xfId="49" applyNumberFormat="1" applyFont="1" applyBorder="1" applyAlignment="1">
      <alignment horizontal="right" vertical="center" shrinkToFit="1"/>
    </xf>
    <xf numFmtId="0" fontId="36" fillId="35" borderId="24" xfId="49" applyFont="1" applyFill="1" applyBorder="1" applyAlignment="1">
      <alignment horizontal="center" vertical="center" wrapText="1"/>
    </xf>
    <xf numFmtId="178" fontId="36" fillId="0" borderId="24" xfId="49" applyNumberFormat="1" applyFont="1" applyBorder="1" applyAlignment="1">
      <alignment horizontal="center" vertical="center" shrinkToFit="1"/>
    </xf>
    <xf numFmtId="0" fontId="16" fillId="35" borderId="2" xfId="49" applyFont="1" applyFill="1" applyBorder="1" applyAlignment="1">
      <alignment horizontal="center" vertical="center" wrapText="1"/>
    </xf>
    <xf numFmtId="0" fontId="16" fillId="0" borderId="0" xfId="49" applyFont="1">
      <alignment vertical="center"/>
    </xf>
    <xf numFmtId="0" fontId="16" fillId="0" borderId="0" xfId="49" applyFont="1" applyBorder="1" applyAlignment="1">
      <alignment vertical="center"/>
    </xf>
    <xf numFmtId="0" fontId="16" fillId="0" borderId="0" xfId="49" applyFont="1" applyBorder="1" applyAlignment="1">
      <alignment horizontal="right" vertical="center"/>
    </xf>
    <xf numFmtId="0" fontId="16" fillId="35" borderId="3" xfId="49" applyFont="1" applyFill="1" applyBorder="1" applyAlignment="1">
      <alignment horizontal="center" vertical="center"/>
    </xf>
    <xf numFmtId="0" fontId="16" fillId="35" borderId="2" xfId="0" applyFont="1" applyFill="1" applyBorder="1" applyAlignment="1">
      <alignment horizontal="center" vertical="center" wrapText="1"/>
    </xf>
    <xf numFmtId="0" fontId="16" fillId="0" borderId="2" xfId="49" applyNumberFormat="1" applyFont="1" applyFill="1" applyBorder="1" applyAlignment="1">
      <alignment vertical="center" wrapText="1"/>
    </xf>
    <xf numFmtId="178" fontId="16" fillId="0" borderId="2" xfId="49" applyNumberFormat="1" applyFont="1" applyFill="1" applyBorder="1" applyAlignment="1">
      <alignment horizontal="right" vertical="center" shrinkToFit="1"/>
    </xf>
    <xf numFmtId="49" fontId="16" fillId="0" borderId="18" xfId="49" applyNumberFormat="1" applyFont="1" applyBorder="1" applyAlignment="1">
      <alignment horizontal="left" vertical="center" wrapText="1"/>
    </xf>
    <xf numFmtId="49" fontId="16" fillId="0" borderId="18" xfId="49" applyNumberFormat="1" applyFont="1" applyBorder="1" applyAlignment="1">
      <alignment vertical="center" wrapText="1"/>
    </xf>
    <xf numFmtId="49" fontId="16" fillId="0" borderId="4" xfId="49" applyNumberFormat="1" applyFont="1" applyBorder="1" applyAlignment="1">
      <alignment vertical="center" wrapText="1"/>
    </xf>
    <xf numFmtId="178" fontId="16" fillId="0" borderId="2" xfId="49" applyNumberFormat="1" applyFont="1" applyFill="1" applyBorder="1" applyAlignment="1">
      <alignment horizontal="center" vertical="center" shrinkToFit="1"/>
    </xf>
    <xf numFmtId="178" fontId="16" fillId="0" borderId="28" xfId="49" applyNumberFormat="1" applyFont="1" applyFill="1" applyBorder="1" applyAlignment="1">
      <alignment horizontal="right" vertical="center" shrinkToFit="1"/>
    </xf>
    <xf numFmtId="49" fontId="16" fillId="0" borderId="3" xfId="49" applyNumberFormat="1" applyFont="1" applyBorder="1" applyAlignment="1">
      <alignment vertical="center" wrapText="1"/>
    </xf>
    <xf numFmtId="178" fontId="16" fillId="0" borderId="2" xfId="49" applyNumberFormat="1" applyFont="1" applyBorder="1" applyAlignment="1">
      <alignment horizontal="center" vertical="center" shrinkToFit="1"/>
    </xf>
    <xf numFmtId="38" fontId="16" fillId="0" borderId="0" xfId="35" applyFont="1">
      <alignment vertical="center"/>
    </xf>
    <xf numFmtId="176" fontId="36" fillId="0" borderId="2" xfId="48" applyNumberFormat="1" applyFont="1" applyFill="1" applyBorder="1" applyAlignment="1">
      <alignment vertical="center"/>
    </xf>
    <xf numFmtId="176" fontId="16" fillId="0" borderId="2" xfId="48" applyNumberFormat="1" applyFont="1" applyFill="1" applyBorder="1" applyAlignment="1">
      <alignment vertical="center"/>
    </xf>
    <xf numFmtId="176" fontId="16" fillId="0" borderId="2" xfId="48" applyNumberFormat="1" applyFont="1" applyFill="1" applyBorder="1" applyAlignment="1">
      <alignment horizontal="distributed" vertical="center"/>
    </xf>
    <xf numFmtId="176" fontId="16" fillId="0" borderId="2" xfId="48" applyNumberFormat="1" applyFont="1" applyFill="1" applyBorder="1" applyAlignment="1">
      <alignment horizontal="center" vertical="center"/>
    </xf>
    <xf numFmtId="176" fontId="16" fillId="0" borderId="18" xfId="48" applyNumberFormat="1" applyFont="1" applyFill="1" applyBorder="1" applyAlignment="1">
      <alignment horizontal="center" vertical="center"/>
    </xf>
    <xf numFmtId="176" fontId="16" fillId="0" borderId="3" xfId="48" applyNumberFormat="1" applyFont="1" applyFill="1" applyBorder="1" applyAlignment="1">
      <alignment horizontal="center" vertical="center" wrapText="1"/>
    </xf>
    <xf numFmtId="176" fontId="16" fillId="0" borderId="2" xfId="48" applyNumberFormat="1" applyFont="1" applyFill="1" applyBorder="1" applyAlignment="1">
      <alignment horizontal="right" vertical="center"/>
    </xf>
    <xf numFmtId="176" fontId="16" fillId="0" borderId="2" xfId="48" applyNumberFormat="1" applyFont="1" applyFill="1" applyBorder="1" applyAlignment="1">
      <alignment horizontal="center" vertical="center"/>
    </xf>
    <xf numFmtId="176" fontId="16" fillId="0" borderId="0" xfId="48" applyNumberFormat="1" applyFont="1" applyFill="1" applyAlignment="1">
      <alignment vertical="center"/>
    </xf>
    <xf numFmtId="176" fontId="16" fillId="0" borderId="0" xfId="48" applyNumberFormat="1" applyFont="1" applyBorder="1" applyAlignment="1">
      <alignment vertical="center"/>
    </xf>
    <xf numFmtId="176" fontId="42" fillId="0" borderId="2" xfId="49" applyNumberFormat="1" applyFont="1" applyFill="1" applyBorder="1" applyAlignment="1">
      <alignment horizontal="center" vertical="center" shrinkToFit="1"/>
    </xf>
    <xf numFmtId="176" fontId="35" fillId="0" borderId="2" xfId="49" applyNumberFormat="1" applyFont="1" applyFill="1" applyBorder="1" applyAlignment="1">
      <alignment horizontal="center" vertical="center"/>
    </xf>
    <xf numFmtId="176" fontId="35" fillId="0" borderId="2" xfId="49" applyNumberFormat="1" applyFont="1" applyBorder="1" applyAlignment="1">
      <alignment horizontal="center" vertical="center"/>
    </xf>
    <xf numFmtId="176" fontId="35" fillId="0" borderId="4" xfId="49" applyNumberFormat="1" applyFont="1" applyBorder="1" applyAlignment="1">
      <alignment horizontal="center" vertical="center"/>
    </xf>
    <xf numFmtId="176" fontId="16" fillId="0" borderId="2" xfId="49" applyNumberFormat="1" applyFont="1" applyBorder="1" applyAlignment="1">
      <alignment horizontal="center" vertical="center"/>
    </xf>
    <xf numFmtId="10" fontId="36" fillId="0" borderId="2" xfId="0" applyNumberFormat="1" applyFont="1" applyBorder="1" applyAlignment="1">
      <alignment horizontal="center" vertical="center"/>
    </xf>
    <xf numFmtId="9" fontId="36" fillId="0" borderId="2" xfId="0" applyNumberFormat="1" applyFont="1" applyBorder="1" applyAlignment="1">
      <alignment horizontal="center" vertical="center"/>
    </xf>
    <xf numFmtId="183" fontId="36" fillId="0" borderId="2" xfId="0" applyNumberFormat="1" applyFont="1" applyBorder="1" applyAlignment="1">
      <alignment horizontal="right" vertical="center"/>
    </xf>
    <xf numFmtId="183" fontId="36" fillId="0" borderId="2" xfId="0" applyNumberFormat="1" applyFont="1" applyBorder="1" applyAlignment="1">
      <alignment horizontal="center" vertical="center"/>
    </xf>
    <xf numFmtId="180" fontId="36" fillId="34" borderId="2" xfId="49" applyNumberFormat="1" applyFont="1" applyFill="1" applyBorder="1" applyAlignment="1">
      <alignment horizontal="center" vertical="center" shrinkToFit="1"/>
    </xf>
    <xf numFmtId="182" fontId="36" fillId="34" borderId="2" xfId="49" applyNumberFormat="1" applyFont="1" applyFill="1" applyBorder="1" applyAlignment="1">
      <alignment horizontal="center" vertical="center" shrinkToFit="1"/>
    </xf>
    <xf numFmtId="178" fontId="11" fillId="0" borderId="2" xfId="49" applyNumberFormat="1" applyFont="1" applyFill="1" applyBorder="1" applyAlignment="1">
      <alignment horizontal="center" vertical="center" shrinkToFit="1"/>
    </xf>
    <xf numFmtId="0" fontId="11" fillId="0" borderId="2" xfId="49" applyFont="1" applyFill="1" applyBorder="1" applyAlignment="1">
      <alignment horizontal="center" vertical="center"/>
    </xf>
    <xf numFmtId="176" fontId="36" fillId="0" borderId="0" xfId="48" applyNumberFormat="1" applyFont="1" applyFill="1" applyBorder="1" applyAlignment="1">
      <alignment vertical="center"/>
    </xf>
    <xf numFmtId="176" fontId="16" fillId="0" borderId="0" xfId="48" applyNumberFormat="1" applyFont="1" applyFill="1" applyBorder="1" applyAlignment="1">
      <alignment vertical="center"/>
    </xf>
    <xf numFmtId="0" fontId="16" fillId="0" borderId="0" xfId="48" applyFont="1" applyFill="1" applyBorder="1" applyAlignment="1">
      <alignment vertical="center"/>
    </xf>
    <xf numFmtId="0" fontId="16" fillId="0" borderId="0" xfId="48" applyFont="1" applyAlignment="1">
      <alignment vertical="center" wrapText="1"/>
    </xf>
    <xf numFmtId="0" fontId="16" fillId="0" borderId="0" xfId="48" applyFont="1" applyAlignment="1">
      <alignment vertical="center"/>
    </xf>
    <xf numFmtId="0" fontId="16" fillId="35" borderId="2" xfId="49" applyFont="1" applyFill="1" applyBorder="1" applyAlignment="1">
      <alignment horizontal="center" vertical="center" wrapText="1"/>
    </xf>
    <xf numFmtId="0" fontId="16" fillId="0" borderId="2" xfId="49" applyFont="1" applyBorder="1" applyAlignment="1">
      <alignment horizontal="left" vertical="center" wrapText="1"/>
    </xf>
    <xf numFmtId="0" fontId="16" fillId="0" borderId="2" xfId="49" applyFont="1" applyBorder="1" applyAlignment="1">
      <alignment horizontal="left" vertical="center"/>
    </xf>
    <xf numFmtId="0" fontId="16" fillId="34" borderId="2" xfId="49" applyFont="1" applyFill="1" applyBorder="1" applyAlignment="1">
      <alignment horizontal="left" vertical="center"/>
    </xf>
    <xf numFmtId="0" fontId="16" fillId="34" borderId="2" xfId="49" applyFont="1" applyFill="1" applyBorder="1" applyAlignment="1">
      <alignment horizontal="left" vertical="center" wrapText="1"/>
    </xf>
    <xf numFmtId="0" fontId="36" fillId="0" borderId="2" xfId="48" applyFont="1" applyBorder="1" applyAlignment="1">
      <alignment horizontal="left" vertical="center"/>
    </xf>
    <xf numFmtId="0" fontId="16" fillId="0" borderId="2" xfId="49" applyFont="1" applyFill="1" applyBorder="1" applyAlignment="1">
      <alignment horizontal="left" vertical="center"/>
    </xf>
    <xf numFmtId="0" fontId="16" fillId="0" borderId="2" xfId="49" applyFont="1" applyFill="1" applyBorder="1" applyAlignment="1">
      <alignment horizontal="left" vertical="center" wrapText="1"/>
    </xf>
    <xf numFmtId="0" fontId="16" fillId="0" borderId="2" xfId="49" applyFont="1" applyBorder="1" applyAlignment="1">
      <alignment horizontal="center" vertical="center"/>
    </xf>
    <xf numFmtId="0" fontId="36" fillId="0" borderId="19" xfId="48" applyFont="1" applyBorder="1" applyAlignment="1">
      <alignment horizontal="right" vertical="center"/>
    </xf>
    <xf numFmtId="0" fontId="42" fillId="35" borderId="3" xfId="49" applyFont="1" applyFill="1" applyBorder="1" applyAlignment="1">
      <alignment horizontal="center" vertical="center"/>
    </xf>
    <xf numFmtId="0" fontId="36" fillId="35" borderId="4" xfId="49" applyFont="1" applyFill="1" applyBorder="1" applyAlignment="1">
      <alignment horizontal="center" vertical="center"/>
    </xf>
    <xf numFmtId="0" fontId="42" fillId="35" borderId="2" xfId="49" applyFont="1" applyFill="1" applyBorder="1" applyAlignment="1">
      <alignment horizontal="center" vertical="center" wrapText="1"/>
    </xf>
    <xf numFmtId="0" fontId="36" fillId="35" borderId="2" xfId="0" applyFont="1" applyFill="1" applyBorder="1" applyAlignment="1">
      <alignment horizontal="center" vertical="center" wrapText="1"/>
    </xf>
    <xf numFmtId="0" fontId="36" fillId="35" borderId="2" xfId="49" applyFont="1" applyFill="1" applyBorder="1" applyAlignment="1">
      <alignment horizontal="center" vertical="center" wrapText="1"/>
    </xf>
    <xf numFmtId="176" fontId="35" fillId="0" borderId="3" xfId="49" applyNumberFormat="1" applyFont="1" applyFill="1" applyBorder="1" applyAlignment="1">
      <alignment horizontal="right" vertical="center"/>
    </xf>
    <xf numFmtId="176" fontId="35" fillId="0" borderId="18" xfId="49" applyNumberFormat="1" applyFont="1" applyFill="1" applyBorder="1" applyAlignment="1">
      <alignment horizontal="right" vertical="center"/>
    </xf>
    <xf numFmtId="176" fontId="35" fillId="0" borderId="4" xfId="49" applyNumberFormat="1" applyFont="1" applyFill="1" applyBorder="1" applyAlignment="1">
      <alignment horizontal="right" vertical="center"/>
    </xf>
    <xf numFmtId="176" fontId="35" fillId="0" borderId="3" xfId="49" applyNumberFormat="1" applyFont="1" applyBorder="1" applyAlignment="1">
      <alignment horizontal="right" vertical="center"/>
    </xf>
    <xf numFmtId="176" fontId="35" fillId="0" borderId="18" xfId="49" applyNumberFormat="1" applyFont="1" applyBorder="1" applyAlignment="1">
      <alignment horizontal="right" vertical="center"/>
    </xf>
    <xf numFmtId="176" fontId="35" fillId="0" borderId="4" xfId="49" applyNumberFormat="1" applyFont="1" applyBorder="1" applyAlignment="1">
      <alignment horizontal="right" vertical="center"/>
    </xf>
    <xf numFmtId="0" fontId="36" fillId="35" borderId="20" xfId="0" applyFont="1" applyFill="1" applyBorder="1" applyAlignment="1">
      <alignment horizontal="center" vertical="center" wrapText="1"/>
    </xf>
    <xf numFmtId="0" fontId="36" fillId="35" borderId="23" xfId="0" applyFont="1" applyFill="1" applyBorder="1" applyAlignment="1">
      <alignment horizontal="center" vertical="center" wrapText="1"/>
    </xf>
    <xf numFmtId="0" fontId="36" fillId="35" borderId="7" xfId="49" applyFont="1" applyFill="1" applyBorder="1" applyAlignment="1">
      <alignment horizontal="center" vertical="center"/>
    </xf>
    <xf numFmtId="0" fontId="36" fillId="35" borderId="2" xfId="49" applyFont="1" applyFill="1" applyBorder="1" applyAlignment="1">
      <alignment horizontal="center" vertical="center"/>
    </xf>
    <xf numFmtId="0" fontId="36" fillId="0" borderId="7" xfId="49" applyFont="1" applyFill="1" applyBorder="1" applyAlignment="1">
      <alignment vertical="center"/>
    </xf>
    <xf numFmtId="0" fontId="36" fillId="0" borderId="2" xfId="49" applyFont="1" applyFill="1" applyBorder="1" applyAlignment="1">
      <alignment vertical="center"/>
    </xf>
    <xf numFmtId="0" fontId="36" fillId="35" borderId="3" xfId="49" applyFont="1" applyFill="1" applyBorder="1" applyAlignment="1">
      <alignment horizontal="center" vertical="center"/>
    </xf>
    <xf numFmtId="0" fontId="36" fillId="35" borderId="22" xfId="49" applyFont="1" applyFill="1" applyBorder="1" applyAlignment="1">
      <alignment horizontal="center" vertical="center"/>
    </xf>
    <xf numFmtId="0" fontId="36" fillId="35" borderId="25" xfId="49" applyFont="1" applyFill="1" applyBorder="1" applyAlignment="1">
      <alignment horizontal="center" vertical="center"/>
    </xf>
    <xf numFmtId="0" fontId="36" fillId="35" borderId="3" xfId="49" applyFont="1" applyFill="1" applyBorder="1" applyAlignment="1">
      <alignment horizontal="center" vertical="center" wrapText="1"/>
    </xf>
    <xf numFmtId="0" fontId="11" fillId="35" borderId="3" xfId="49" applyFont="1" applyFill="1" applyBorder="1" applyAlignment="1">
      <alignment horizontal="center" vertical="center"/>
    </xf>
    <xf numFmtId="0" fontId="35" fillId="35" borderId="4" xfId="49" applyFont="1" applyFill="1" applyBorder="1" applyAlignment="1">
      <alignment horizontal="center" vertical="center"/>
    </xf>
    <xf numFmtId="0" fontId="11" fillId="35" borderId="2" xfId="49" applyFont="1" applyFill="1" applyBorder="1" applyAlignment="1">
      <alignment horizontal="center" vertical="center" wrapText="1"/>
    </xf>
    <xf numFmtId="0" fontId="35" fillId="35" borderId="2" xfId="49" applyFont="1" applyFill="1" applyBorder="1" applyAlignment="1">
      <alignment horizontal="center" vertical="center" wrapText="1"/>
    </xf>
    <xf numFmtId="0" fontId="35" fillId="35" borderId="2" xfId="0" applyFont="1" applyFill="1" applyBorder="1" applyAlignment="1">
      <alignment horizontal="center" vertical="center" wrapText="1"/>
    </xf>
    <xf numFmtId="49" fontId="16" fillId="0" borderId="3" xfId="49" applyNumberFormat="1" applyFont="1" applyBorder="1" applyAlignment="1">
      <alignment horizontal="left" vertical="center" wrapText="1"/>
    </xf>
    <xf numFmtId="49" fontId="16" fillId="0" borderId="18" xfId="49" applyNumberFormat="1" applyFont="1" applyBorder="1" applyAlignment="1">
      <alignment horizontal="left" vertical="center" wrapText="1"/>
    </xf>
    <xf numFmtId="176" fontId="16" fillId="0" borderId="3" xfId="48" applyNumberFormat="1" applyFont="1" applyFill="1" applyBorder="1" applyAlignment="1">
      <alignment horizontal="center" vertical="center"/>
    </xf>
    <xf numFmtId="176" fontId="16" fillId="0" borderId="18" xfId="48" applyNumberFormat="1" applyFont="1" applyFill="1" applyBorder="1" applyAlignment="1">
      <alignment horizontal="center" vertical="center"/>
    </xf>
    <xf numFmtId="176" fontId="16" fillId="0" borderId="4" xfId="48" applyNumberFormat="1" applyFont="1" applyFill="1" applyBorder="1" applyAlignment="1">
      <alignment horizontal="center" vertical="center"/>
    </xf>
    <xf numFmtId="0" fontId="16" fillId="0" borderId="6" xfId="48" applyFont="1" applyFill="1" applyBorder="1" applyAlignment="1">
      <alignment horizontal="distributed" vertical="center" justifyLastLine="1"/>
    </xf>
    <xf numFmtId="0" fontId="16" fillId="0" borderId="8" xfId="48" applyFont="1" applyFill="1" applyBorder="1" applyAlignment="1">
      <alignment horizontal="distributed" vertical="center" justifyLastLine="1"/>
    </xf>
    <xf numFmtId="0" fontId="16" fillId="0" borderId="7" xfId="48" applyFont="1" applyFill="1" applyBorder="1" applyAlignment="1">
      <alignment horizontal="distributed" vertical="center" justifyLastLine="1"/>
    </xf>
    <xf numFmtId="176" fontId="16" fillId="0" borderId="2" xfId="48" applyNumberFormat="1" applyFont="1" applyBorder="1" applyAlignment="1">
      <alignment vertical="center"/>
    </xf>
    <xf numFmtId="0" fontId="40" fillId="0" borderId="2" xfId="0" applyFont="1" applyBorder="1" applyAlignment="1">
      <alignment vertical="center"/>
    </xf>
    <xf numFmtId="176" fontId="16" fillId="0" borderId="2" xfId="48" applyNumberFormat="1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176" fontId="16" fillId="35" borderId="2" xfId="48" applyNumberFormat="1" applyFont="1" applyFill="1" applyBorder="1" applyAlignment="1">
      <alignment horizontal="center" vertical="center"/>
    </xf>
    <xf numFmtId="0" fontId="40" fillId="35" borderId="2" xfId="0" applyFont="1" applyFill="1" applyBorder="1" applyAlignment="1">
      <alignment horizontal="center" vertical="center"/>
    </xf>
    <xf numFmtId="0" fontId="16" fillId="0" borderId="18" xfId="48" applyFont="1" applyBorder="1" applyAlignment="1">
      <alignment horizontal="center" vertical="center" wrapText="1"/>
    </xf>
    <xf numFmtId="0" fontId="16" fillId="0" borderId="4" xfId="48" applyFont="1" applyBorder="1" applyAlignment="1">
      <alignment horizontal="center" vertical="center" wrapText="1"/>
    </xf>
    <xf numFmtId="0" fontId="16" fillId="35" borderId="2" xfId="48" applyFont="1" applyFill="1" applyBorder="1" applyAlignment="1">
      <alignment horizontal="center" vertical="center"/>
    </xf>
    <xf numFmtId="0" fontId="16" fillId="0" borderId="2" xfId="48" applyFont="1" applyBorder="1" applyAlignment="1">
      <alignment horizontal="center" vertical="center"/>
    </xf>
    <xf numFmtId="176" fontId="16" fillId="0" borderId="2" xfId="48" applyNumberFormat="1" applyFont="1" applyFill="1" applyBorder="1" applyAlignment="1">
      <alignment horizontal="center" vertical="center"/>
    </xf>
    <xf numFmtId="0" fontId="16" fillId="0" borderId="2" xfId="48" applyFont="1" applyFill="1" applyBorder="1" applyAlignment="1">
      <alignment horizontal="center" vertical="center"/>
    </xf>
    <xf numFmtId="176" fontId="16" fillId="0" borderId="2" xfId="48" applyNumberFormat="1" applyFont="1" applyFill="1" applyBorder="1" applyAlignment="1">
      <alignment horizontal="distributed" vertical="center"/>
    </xf>
    <xf numFmtId="0" fontId="16" fillId="0" borderId="2" xfId="48" applyFont="1" applyFill="1" applyBorder="1" applyAlignment="1">
      <alignment horizontal="distributed" vertical="center"/>
    </xf>
    <xf numFmtId="176" fontId="16" fillId="0" borderId="2" xfId="48" applyNumberFormat="1" applyFont="1" applyFill="1" applyBorder="1" applyAlignment="1">
      <alignment horizontal="distributed" vertical="center" justifyLastLine="1"/>
    </xf>
    <xf numFmtId="0" fontId="16" fillId="0" borderId="2" xfId="48" applyFont="1" applyFill="1" applyBorder="1" applyAlignment="1">
      <alignment horizontal="distributed" vertical="center" justifyLastLine="1"/>
    </xf>
    <xf numFmtId="176" fontId="16" fillId="0" borderId="3" xfId="48" applyNumberFormat="1" applyFont="1" applyFill="1" applyBorder="1" applyAlignment="1">
      <alignment horizontal="center" vertical="center" wrapText="1"/>
    </xf>
    <xf numFmtId="176" fontId="16" fillId="0" borderId="18" xfId="48" applyNumberFormat="1" applyFont="1" applyFill="1" applyBorder="1" applyAlignment="1">
      <alignment horizontal="center" vertical="center" wrapText="1"/>
    </xf>
    <xf numFmtId="176" fontId="16" fillId="0" borderId="4" xfId="48" applyNumberFormat="1" applyFont="1" applyFill="1" applyBorder="1" applyAlignment="1">
      <alignment horizontal="center" vertical="center" wrapText="1"/>
    </xf>
    <xf numFmtId="176" fontId="16" fillId="0" borderId="6" xfId="48" applyNumberFormat="1" applyFont="1" applyFill="1" applyBorder="1" applyAlignment="1">
      <alignment horizontal="distributed" vertical="center" justifyLastLine="1"/>
    </xf>
    <xf numFmtId="176" fontId="16" fillId="0" borderId="7" xfId="48" applyNumberFormat="1" applyFont="1" applyFill="1" applyBorder="1" applyAlignment="1">
      <alignment horizontal="distributed" vertical="center" justifyLastLine="1"/>
    </xf>
    <xf numFmtId="0" fontId="39" fillId="0" borderId="0" xfId="49" applyFont="1" applyAlignment="1">
      <alignment horizontal="center" vertical="center"/>
    </xf>
  </cellXfs>
  <cellStyles count="67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パーセント 2" xfId="60"/>
    <cellStyle name="メモ 2" xfId="28"/>
    <cellStyle name="メモ 2 2" xfId="29"/>
    <cellStyle name="メモ 2 3" xfId="30"/>
    <cellStyle name="リンク セル 2" xfId="31"/>
    <cellStyle name="悪い 2" xfId="32"/>
    <cellStyle name="計算 2" xfId="33"/>
    <cellStyle name="警告文 2" xfId="34"/>
    <cellStyle name="桁区切り" xfId="35" builtinId="6"/>
    <cellStyle name="桁区切り 2" xfId="36"/>
    <cellStyle name="桁区切り 3" xfId="37"/>
    <cellStyle name="桁区切り 4" xfId="38"/>
    <cellStyle name="桁区切り 5" xfId="39"/>
    <cellStyle name="桁区切り 6" xfId="63"/>
    <cellStyle name="見出し 1 2" xfId="40"/>
    <cellStyle name="見出し 2 2" xfId="41"/>
    <cellStyle name="見出し 3 2" xfId="42"/>
    <cellStyle name="見出し 4 2" xfId="43"/>
    <cellStyle name="集計 2" xfId="44"/>
    <cellStyle name="出力 2" xfId="45"/>
    <cellStyle name="説明文 2" xfId="46"/>
    <cellStyle name="入力 2" xfId="47"/>
    <cellStyle name="標準" xfId="0" builtinId="0"/>
    <cellStyle name="標準 10" xfId="48"/>
    <cellStyle name="標準 11" xfId="62"/>
    <cellStyle name="標準 12" xfId="61"/>
    <cellStyle name="標準 13" xfId="64"/>
    <cellStyle name="標準 14" xfId="66"/>
    <cellStyle name="標準 2" xfId="49"/>
    <cellStyle name="標準 2 2" xfId="50"/>
    <cellStyle name="標準 2 3" xfId="51"/>
    <cellStyle name="標準 2 4" xfId="65"/>
    <cellStyle name="標準 3" xfId="52"/>
    <cellStyle name="標準 4" xfId="53"/>
    <cellStyle name="標準 5" xfId="54"/>
    <cellStyle name="標準 6" xfId="55"/>
    <cellStyle name="標準 7" xfId="56"/>
    <cellStyle name="標準 8" xfId="57"/>
    <cellStyle name="標準 9" xfId="58"/>
    <cellStyle name="良い 2" xfId="59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imu-server\d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ream21\Desktop\&#20250;&#35336;\&#20181;&#27096;&#26360;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/>
          <cell r="C400"/>
          <cell r="D400"/>
          <cell r="E400"/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/>
          <cell r="C401"/>
          <cell r="D401"/>
          <cell r="E401"/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/>
          <cell r="C402"/>
          <cell r="D402"/>
          <cell r="E402"/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/>
          <cell r="C403"/>
          <cell r="D403"/>
          <cell r="E403"/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/>
          <cell r="C404"/>
          <cell r="D404"/>
          <cell r="E404"/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/>
          <cell r="C405"/>
          <cell r="D405"/>
          <cell r="E405"/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/>
          <cell r="C406"/>
          <cell r="D406"/>
          <cell r="E406"/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/>
          <cell r="C407"/>
          <cell r="D407"/>
          <cell r="E407"/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/>
          <cell r="C408"/>
          <cell r="D408"/>
          <cell r="E408"/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/>
          <cell r="C409"/>
          <cell r="D409"/>
          <cell r="E409"/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/>
          <cell r="C410"/>
          <cell r="D410"/>
          <cell r="E410"/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/>
          <cell r="C411"/>
          <cell r="D411"/>
          <cell r="E411"/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/>
          <cell r="C412"/>
          <cell r="D412"/>
          <cell r="E412"/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/>
          <cell r="C413"/>
          <cell r="D413"/>
          <cell r="E413"/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/>
          <cell r="C414"/>
          <cell r="D414"/>
          <cell r="E414"/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/>
          <cell r="C415"/>
          <cell r="D415"/>
          <cell r="E415"/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/>
          <cell r="C416"/>
          <cell r="D416"/>
          <cell r="E416"/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/>
          <cell r="C417"/>
          <cell r="D417"/>
          <cell r="E417"/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/>
          <cell r="C418"/>
          <cell r="D418"/>
          <cell r="E418"/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/>
          <cell r="C419"/>
          <cell r="D419"/>
          <cell r="E419"/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/>
          <cell r="C420"/>
          <cell r="D420"/>
          <cell r="E420"/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/>
          <cell r="C421"/>
          <cell r="D421"/>
          <cell r="E421"/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/>
          <cell r="C422"/>
          <cell r="D422"/>
          <cell r="E422"/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/>
          <cell r="C423"/>
          <cell r="D423"/>
          <cell r="E423"/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/>
          <cell r="C424"/>
          <cell r="D424"/>
          <cell r="E424"/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/>
          <cell r="C425"/>
          <cell r="D425"/>
          <cell r="E425"/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/>
          <cell r="C426"/>
          <cell r="D426"/>
          <cell r="E426"/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/>
          <cell r="C427"/>
          <cell r="D427"/>
          <cell r="E427"/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/>
          <cell r="C428"/>
          <cell r="D428"/>
          <cell r="E428"/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/>
          <cell r="C429"/>
          <cell r="D429"/>
          <cell r="E429"/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/>
          <cell r="C430"/>
          <cell r="D430"/>
          <cell r="E430"/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/>
          <cell r="C431"/>
          <cell r="D431"/>
          <cell r="E431"/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/>
          <cell r="C432"/>
          <cell r="D432"/>
          <cell r="E432"/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/>
          <cell r="C433"/>
          <cell r="D433"/>
          <cell r="E433"/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/>
          <cell r="C434"/>
          <cell r="D434"/>
          <cell r="E434"/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/>
          <cell r="C435"/>
          <cell r="D435"/>
          <cell r="E435"/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/>
          <cell r="C436"/>
          <cell r="D436"/>
          <cell r="E436"/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/>
          <cell r="C437"/>
          <cell r="D437"/>
          <cell r="E437"/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/>
          <cell r="C438"/>
          <cell r="D438"/>
          <cell r="E438"/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/>
          <cell r="C439"/>
          <cell r="D439"/>
          <cell r="E439"/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/>
          <cell r="C440"/>
          <cell r="D440"/>
          <cell r="E440"/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/>
          <cell r="C441"/>
          <cell r="D441"/>
          <cell r="E441"/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/>
          <cell r="C442"/>
          <cell r="D442"/>
          <cell r="E442"/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/>
          <cell r="C443"/>
          <cell r="D443"/>
          <cell r="E443"/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/>
          <cell r="C444"/>
          <cell r="D444"/>
          <cell r="E444"/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/>
          <cell r="C445"/>
          <cell r="D445"/>
          <cell r="E445"/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/>
          <cell r="C446"/>
          <cell r="D446"/>
          <cell r="E446"/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/>
          <cell r="C447"/>
          <cell r="D447"/>
          <cell r="E447"/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/>
          <cell r="C448"/>
          <cell r="D448"/>
          <cell r="E448"/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/>
          <cell r="C449"/>
          <cell r="D449"/>
          <cell r="E449"/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/>
          <cell r="C450"/>
          <cell r="D450"/>
          <cell r="E450"/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/>
          <cell r="C451"/>
          <cell r="D451"/>
          <cell r="E451"/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/>
          <cell r="C452"/>
          <cell r="D452"/>
          <cell r="E452"/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/>
          <cell r="C453"/>
          <cell r="D453"/>
          <cell r="E453"/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/>
          <cell r="C454"/>
          <cell r="D454"/>
          <cell r="E454"/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/>
          <cell r="C455"/>
          <cell r="D455"/>
          <cell r="E455"/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/>
          <cell r="C456"/>
          <cell r="D456"/>
          <cell r="E456"/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/>
          <cell r="C457"/>
          <cell r="D457"/>
          <cell r="E457"/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/>
          <cell r="C458"/>
          <cell r="D458"/>
          <cell r="E458"/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/>
          <cell r="C459"/>
          <cell r="D459"/>
          <cell r="E459"/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/>
          <cell r="C460"/>
          <cell r="D460"/>
          <cell r="E460"/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/>
          <cell r="C461"/>
          <cell r="D461"/>
          <cell r="E461"/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/>
          <cell r="C462"/>
          <cell r="D462"/>
          <cell r="E462"/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/>
          <cell r="C463"/>
          <cell r="D463"/>
          <cell r="E463"/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/>
          <cell r="C464"/>
          <cell r="D464"/>
          <cell r="E464"/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/>
          <cell r="C465"/>
          <cell r="D465"/>
          <cell r="E465"/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/>
          <cell r="C466"/>
          <cell r="D466"/>
          <cell r="E466"/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/>
          <cell r="C467"/>
          <cell r="D467"/>
          <cell r="E467"/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/>
          <cell r="C468"/>
          <cell r="D468"/>
          <cell r="E468"/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/>
          <cell r="C469"/>
          <cell r="D469"/>
          <cell r="E469"/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/>
          <cell r="C470"/>
          <cell r="D470"/>
          <cell r="E470"/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/>
          <cell r="C471"/>
          <cell r="D471"/>
          <cell r="E471"/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/>
          <cell r="C472"/>
          <cell r="D472"/>
          <cell r="E472"/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/>
          <cell r="C473"/>
          <cell r="D473"/>
          <cell r="E473"/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/>
          <cell r="C474"/>
          <cell r="D474"/>
          <cell r="E474"/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/>
          <cell r="C475"/>
          <cell r="D475"/>
          <cell r="E475"/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/>
          <cell r="C476"/>
          <cell r="D476"/>
          <cell r="E476"/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/>
          <cell r="C477"/>
          <cell r="D477"/>
          <cell r="E477"/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/>
          <cell r="C478"/>
          <cell r="D478"/>
          <cell r="E478"/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/>
          <cell r="C479"/>
          <cell r="D479"/>
          <cell r="E479"/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/>
          <cell r="C480"/>
          <cell r="D480"/>
          <cell r="E480"/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/>
          <cell r="C481"/>
          <cell r="D481"/>
          <cell r="E481"/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/>
          <cell r="C482"/>
          <cell r="D482"/>
          <cell r="E482"/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/>
          <cell r="C483"/>
          <cell r="D483"/>
          <cell r="E483"/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/>
          <cell r="C484"/>
          <cell r="D484"/>
          <cell r="E484"/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/>
          <cell r="C485"/>
          <cell r="D485"/>
          <cell r="E485"/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/>
          <cell r="C486"/>
          <cell r="D486"/>
          <cell r="E486"/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/>
          <cell r="C487"/>
          <cell r="D487"/>
          <cell r="E487"/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/>
          <cell r="C488"/>
          <cell r="D488"/>
          <cell r="E488"/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/>
          <cell r="C489"/>
          <cell r="D489"/>
          <cell r="E489"/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/>
          <cell r="C490"/>
          <cell r="D490"/>
          <cell r="E490"/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/>
          <cell r="C491"/>
          <cell r="D491"/>
          <cell r="E491"/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/>
          <cell r="C492"/>
          <cell r="D492"/>
          <cell r="E492"/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/>
          <cell r="C493"/>
          <cell r="D493"/>
          <cell r="E493"/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/>
          <cell r="C494"/>
          <cell r="D494"/>
          <cell r="E494"/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/>
          <cell r="C495"/>
          <cell r="D495"/>
          <cell r="E495"/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/>
          <cell r="C496"/>
          <cell r="D496"/>
          <cell r="E496"/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/>
          <cell r="C497"/>
          <cell r="D497"/>
          <cell r="E497"/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/>
          <cell r="C498"/>
          <cell r="D498"/>
          <cell r="E498"/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/>
          <cell r="C499"/>
          <cell r="D499"/>
          <cell r="E499"/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/>
          <cell r="C500"/>
          <cell r="D500"/>
          <cell r="E500"/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/>
          <cell r="C501"/>
          <cell r="D501"/>
          <cell r="E501"/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/>
          <cell r="C502"/>
          <cell r="D502"/>
          <cell r="E502"/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/>
          <cell r="C503"/>
          <cell r="D503"/>
          <cell r="E503"/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/>
          <cell r="C504"/>
          <cell r="D504"/>
          <cell r="E504"/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/>
          <cell r="C505"/>
          <cell r="D505"/>
          <cell r="E505"/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/>
          <cell r="C506"/>
          <cell r="D506"/>
          <cell r="E506"/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/>
          <cell r="C507"/>
          <cell r="D507"/>
          <cell r="E507"/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/>
          <cell r="C508"/>
          <cell r="D508"/>
          <cell r="E508"/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/>
          <cell r="C509"/>
          <cell r="D509"/>
          <cell r="E509"/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/>
          <cell r="C510"/>
          <cell r="D510"/>
          <cell r="E510"/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/>
          <cell r="C511"/>
          <cell r="D511"/>
          <cell r="E511"/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/>
          <cell r="C512"/>
          <cell r="D512"/>
          <cell r="E512"/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/>
          <cell r="C513"/>
          <cell r="D513"/>
          <cell r="E513"/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/>
          <cell r="C514"/>
          <cell r="D514"/>
          <cell r="E514"/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/>
          <cell r="C515"/>
          <cell r="D515"/>
          <cell r="E515"/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/>
          <cell r="C516"/>
          <cell r="D516"/>
          <cell r="E516"/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/>
          <cell r="C517"/>
          <cell r="D517"/>
          <cell r="E517"/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/>
          <cell r="C518"/>
          <cell r="D518"/>
          <cell r="E518"/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/>
          <cell r="C519"/>
          <cell r="D519"/>
          <cell r="E519"/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/>
          <cell r="C520"/>
          <cell r="D520"/>
          <cell r="E520"/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/>
          <cell r="C521"/>
          <cell r="D521"/>
          <cell r="E521"/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/>
          <cell r="C522"/>
          <cell r="D522"/>
          <cell r="E522"/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/>
          <cell r="C523"/>
          <cell r="D523"/>
          <cell r="E523"/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/>
          <cell r="C524"/>
          <cell r="D524"/>
          <cell r="E524"/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/>
          <cell r="C525"/>
          <cell r="D525"/>
          <cell r="E525"/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/>
          <cell r="C526"/>
          <cell r="D526"/>
          <cell r="E526"/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/>
          <cell r="C527"/>
          <cell r="D527"/>
          <cell r="E527"/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/>
          <cell r="C528"/>
          <cell r="D528"/>
          <cell r="E528"/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/>
          <cell r="C529"/>
          <cell r="D529"/>
          <cell r="E529"/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/>
          <cell r="C530"/>
          <cell r="D530"/>
          <cell r="E530"/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/>
          <cell r="C531"/>
          <cell r="D531"/>
          <cell r="E531"/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/>
          <cell r="C532"/>
          <cell r="D532"/>
          <cell r="E532"/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/>
          <cell r="C533"/>
          <cell r="D533"/>
          <cell r="E533"/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/>
          <cell r="C534"/>
          <cell r="D534"/>
          <cell r="E534"/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/>
          <cell r="C535"/>
          <cell r="D535"/>
          <cell r="E535"/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/>
          <cell r="C536"/>
          <cell r="D536"/>
          <cell r="E536"/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/>
          <cell r="C537"/>
          <cell r="D537"/>
          <cell r="E537"/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/>
          <cell r="C538"/>
          <cell r="D538"/>
          <cell r="E538"/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/>
          <cell r="C539"/>
          <cell r="D539"/>
          <cell r="E539"/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/>
          <cell r="C540"/>
          <cell r="D540"/>
          <cell r="E540"/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/>
          <cell r="C541"/>
          <cell r="D541"/>
          <cell r="E541"/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/>
          <cell r="C542"/>
          <cell r="D542"/>
          <cell r="E542"/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/>
          <cell r="C543"/>
          <cell r="D543"/>
          <cell r="E543"/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/>
          <cell r="C544"/>
          <cell r="D544"/>
          <cell r="E544"/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/>
          <cell r="C545"/>
          <cell r="D545"/>
          <cell r="E545"/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/>
          <cell r="C546"/>
          <cell r="D546"/>
          <cell r="E546"/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/>
          <cell r="C547"/>
          <cell r="D547"/>
          <cell r="E547"/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/>
          <cell r="C548"/>
          <cell r="D548"/>
          <cell r="E548"/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/>
          <cell r="C549"/>
          <cell r="D549"/>
          <cell r="E549"/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/>
          <cell r="C550"/>
          <cell r="D550"/>
          <cell r="E550"/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/>
          <cell r="C551"/>
          <cell r="D551"/>
          <cell r="E551"/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/>
          <cell r="C552"/>
          <cell r="D552"/>
          <cell r="E552"/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/>
          <cell r="C553"/>
          <cell r="D553"/>
          <cell r="E553"/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/>
          <cell r="C554"/>
          <cell r="D554"/>
          <cell r="E554"/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/>
          <cell r="C555"/>
          <cell r="D555"/>
          <cell r="E555"/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/>
          <cell r="C556"/>
          <cell r="D556"/>
          <cell r="E556"/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/>
          <cell r="C557"/>
          <cell r="D557"/>
          <cell r="E557"/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/>
          <cell r="C558"/>
          <cell r="D558"/>
          <cell r="E558"/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/>
          <cell r="C559"/>
          <cell r="D559"/>
          <cell r="E559"/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/>
          <cell r="C560"/>
          <cell r="D560"/>
          <cell r="E560"/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/>
          <cell r="C561"/>
          <cell r="D561"/>
          <cell r="E561"/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/>
          <cell r="C562"/>
          <cell r="D562"/>
          <cell r="E562"/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/>
          <cell r="C563"/>
          <cell r="D563"/>
          <cell r="E563"/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/>
          <cell r="C564"/>
          <cell r="D564"/>
          <cell r="E564"/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/>
          <cell r="C565"/>
          <cell r="D565"/>
          <cell r="E565"/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/>
          <cell r="C566"/>
          <cell r="D566"/>
          <cell r="E566"/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/>
          <cell r="C567"/>
          <cell r="D567"/>
          <cell r="E567"/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/>
          <cell r="C568"/>
          <cell r="D568"/>
          <cell r="E568"/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/>
          <cell r="C569"/>
          <cell r="D569"/>
          <cell r="E569"/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/>
          <cell r="C570"/>
          <cell r="D570"/>
          <cell r="E570"/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/>
          <cell r="C571"/>
          <cell r="D571"/>
          <cell r="E571"/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/>
          <cell r="C572"/>
          <cell r="D572"/>
          <cell r="E572"/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/>
          <cell r="C573"/>
          <cell r="D573"/>
          <cell r="E573"/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/>
          <cell r="C574"/>
          <cell r="D574"/>
          <cell r="E574"/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/>
          <cell r="C575"/>
          <cell r="D575"/>
          <cell r="E575"/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/>
          <cell r="C576"/>
          <cell r="D576"/>
          <cell r="E576"/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/>
          <cell r="C577"/>
          <cell r="D577"/>
          <cell r="E577"/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tabSelected="1" zoomScaleNormal="100" workbookViewId="0"/>
  </sheetViews>
  <sheetFormatPr defaultColWidth="9" defaultRowHeight="12" x14ac:dyDescent="0.15"/>
  <cols>
    <col min="1" max="1" width="0.875" style="49" customWidth="1"/>
    <col min="2" max="2" width="3.75" style="49" customWidth="1"/>
    <col min="3" max="3" width="16.75" style="49" customWidth="1"/>
    <col min="4" max="9" width="13.625" style="49" customWidth="1"/>
    <col min="10" max="10" width="16.375" style="49" customWidth="1"/>
    <col min="11" max="11" width="16.375" style="51" customWidth="1"/>
    <col min="12" max="16384" width="9" style="51"/>
  </cols>
  <sheetData>
    <row r="1" spans="1:10" ht="14.25" x14ac:dyDescent="0.15">
      <c r="B1" s="50" t="s">
        <v>150</v>
      </c>
    </row>
    <row r="2" spans="1:10" ht="30" customHeight="1" x14ac:dyDescent="0.15">
      <c r="B2" s="186" t="s">
        <v>151</v>
      </c>
      <c r="C2" s="187"/>
      <c r="D2" s="187"/>
      <c r="E2" s="187"/>
      <c r="F2" s="187"/>
    </row>
    <row r="3" spans="1:10" ht="20.100000000000001" customHeight="1" x14ac:dyDescent="0.15">
      <c r="A3" s="52"/>
      <c r="B3" s="53" t="s">
        <v>152</v>
      </c>
      <c r="C3" s="53"/>
      <c r="D3" s="54"/>
      <c r="E3" s="54"/>
      <c r="F3" s="54"/>
      <c r="G3" s="54"/>
      <c r="H3" s="54"/>
      <c r="I3" s="54"/>
      <c r="J3" s="55" t="s">
        <v>17</v>
      </c>
    </row>
    <row r="4" spans="1:10" ht="60" customHeight="1" x14ac:dyDescent="0.15">
      <c r="A4" s="52"/>
      <c r="B4" s="188" t="s">
        <v>10</v>
      </c>
      <c r="C4" s="188"/>
      <c r="D4" s="67" t="s">
        <v>153</v>
      </c>
      <c r="E4" s="67" t="s">
        <v>154</v>
      </c>
      <c r="F4" s="67" t="s">
        <v>155</v>
      </c>
      <c r="G4" s="67" t="s">
        <v>156</v>
      </c>
      <c r="H4" s="67" t="s">
        <v>180</v>
      </c>
      <c r="I4" s="67" t="s">
        <v>181</v>
      </c>
      <c r="J4" s="68" t="s">
        <v>182</v>
      </c>
    </row>
    <row r="5" spans="1:10" ht="20.100000000000001" customHeight="1" x14ac:dyDescent="0.15">
      <c r="A5" s="52"/>
      <c r="B5" s="189" t="s">
        <v>157</v>
      </c>
      <c r="C5" s="189"/>
      <c r="D5" s="56">
        <v>411578919.76099998</v>
      </c>
      <c r="E5" s="56">
        <v>3096153.8810000001</v>
      </c>
      <c r="F5" s="56">
        <v>281817.31</v>
      </c>
      <c r="G5" s="56">
        <v>414393256.33200002</v>
      </c>
      <c r="H5" s="56">
        <v>138290984.15400001</v>
      </c>
      <c r="I5" s="56">
        <v>5008463.7039999999</v>
      </c>
      <c r="J5" s="57">
        <v>276102272.17799997</v>
      </c>
    </row>
    <row r="6" spans="1:10" ht="20.100000000000001" customHeight="1" x14ac:dyDescent="0.15">
      <c r="A6" s="52"/>
      <c r="B6" s="189" t="s">
        <v>158</v>
      </c>
      <c r="C6" s="189"/>
      <c r="D6" s="56">
        <v>192372558.146</v>
      </c>
      <c r="E6" s="56">
        <v>232763.592</v>
      </c>
      <c r="F6" s="56">
        <v>139423.26500000001</v>
      </c>
      <c r="G6" s="56">
        <v>192465898.47299999</v>
      </c>
      <c r="H6" s="174" t="s">
        <v>8</v>
      </c>
      <c r="I6" s="174" t="s">
        <v>8</v>
      </c>
      <c r="J6" s="57">
        <v>192465898.47299999</v>
      </c>
    </row>
    <row r="7" spans="1:10" ht="20.100000000000001" customHeight="1" x14ac:dyDescent="0.15">
      <c r="A7" s="52"/>
      <c r="B7" s="190" t="s">
        <v>159</v>
      </c>
      <c r="C7" s="190"/>
      <c r="D7" s="174" t="s">
        <v>8</v>
      </c>
      <c r="E7" s="174" t="s">
        <v>8</v>
      </c>
      <c r="F7" s="174" t="s">
        <v>8</v>
      </c>
      <c r="G7" s="174" t="s">
        <v>8</v>
      </c>
      <c r="H7" s="174" t="s">
        <v>8</v>
      </c>
      <c r="I7" s="174" t="s">
        <v>8</v>
      </c>
      <c r="J7" s="174" t="s">
        <v>8</v>
      </c>
    </row>
    <row r="8" spans="1:10" ht="20.100000000000001" customHeight="1" x14ac:dyDescent="0.15">
      <c r="A8" s="52"/>
      <c r="B8" s="190" t="s">
        <v>160</v>
      </c>
      <c r="C8" s="190"/>
      <c r="D8" s="61">
        <v>185107414.10499999</v>
      </c>
      <c r="E8" s="61">
        <v>1376446.949</v>
      </c>
      <c r="F8" s="61">
        <v>75633.845000000001</v>
      </c>
      <c r="G8" s="61">
        <v>186408227.20899999</v>
      </c>
      <c r="H8" s="56">
        <v>108798559.07799999</v>
      </c>
      <c r="I8" s="56">
        <v>4204584.2350000003</v>
      </c>
      <c r="J8" s="57">
        <v>77609668.130999997</v>
      </c>
    </row>
    <row r="9" spans="1:10" ht="20.100000000000001" customHeight="1" x14ac:dyDescent="0.15">
      <c r="A9" s="52"/>
      <c r="B9" s="189" t="s">
        <v>161</v>
      </c>
      <c r="C9" s="189"/>
      <c r="D9" s="56">
        <v>34015489.710000001</v>
      </c>
      <c r="E9" s="56">
        <v>170827.98800000001</v>
      </c>
      <c r="F9" s="56">
        <v>11269</v>
      </c>
      <c r="G9" s="56">
        <v>34175048.697999999</v>
      </c>
      <c r="H9" s="56">
        <v>29492425.076000001</v>
      </c>
      <c r="I9" s="56">
        <v>803879.46900000004</v>
      </c>
      <c r="J9" s="57">
        <v>4682623.6220000004</v>
      </c>
    </row>
    <row r="10" spans="1:10" ht="20.100000000000001" customHeight="1" x14ac:dyDescent="0.15">
      <c r="A10" s="52"/>
      <c r="B10" s="191" t="s">
        <v>162</v>
      </c>
      <c r="C10" s="191"/>
      <c r="D10" s="174" t="s">
        <v>8</v>
      </c>
      <c r="E10" s="174" t="s">
        <v>8</v>
      </c>
      <c r="F10" s="174" t="s">
        <v>8</v>
      </c>
      <c r="G10" s="174" t="s">
        <v>8</v>
      </c>
      <c r="H10" s="174" t="s">
        <v>8</v>
      </c>
      <c r="I10" s="174" t="s">
        <v>8</v>
      </c>
      <c r="J10" s="174" t="s">
        <v>8</v>
      </c>
    </row>
    <row r="11" spans="1:10" ht="20.100000000000001" customHeight="1" x14ac:dyDescent="0.15">
      <c r="A11" s="52"/>
      <c r="B11" s="192" t="s">
        <v>163</v>
      </c>
      <c r="C11" s="192"/>
      <c r="D11" s="174" t="s">
        <v>8</v>
      </c>
      <c r="E11" s="174" t="s">
        <v>8</v>
      </c>
      <c r="F11" s="174" t="s">
        <v>8</v>
      </c>
      <c r="G11" s="174" t="s">
        <v>8</v>
      </c>
      <c r="H11" s="174" t="s">
        <v>8</v>
      </c>
      <c r="I11" s="174" t="s">
        <v>8</v>
      </c>
      <c r="J11" s="174" t="s">
        <v>8</v>
      </c>
    </row>
    <row r="12" spans="1:10" ht="20.100000000000001" customHeight="1" x14ac:dyDescent="0.15">
      <c r="A12" s="52"/>
      <c r="B12" s="191" t="s">
        <v>164</v>
      </c>
      <c r="C12" s="191"/>
      <c r="D12" s="174" t="s">
        <v>8</v>
      </c>
      <c r="E12" s="174" t="s">
        <v>8</v>
      </c>
      <c r="F12" s="174" t="s">
        <v>8</v>
      </c>
      <c r="G12" s="174" t="s">
        <v>8</v>
      </c>
      <c r="H12" s="174" t="s">
        <v>8</v>
      </c>
      <c r="I12" s="174" t="s">
        <v>8</v>
      </c>
      <c r="J12" s="174" t="s">
        <v>8</v>
      </c>
    </row>
    <row r="13" spans="1:10" ht="20.100000000000001" customHeight="1" x14ac:dyDescent="0.15">
      <c r="A13" s="52"/>
      <c r="B13" s="190" t="s">
        <v>16</v>
      </c>
      <c r="C13" s="190"/>
      <c r="D13" s="174" t="s">
        <v>8</v>
      </c>
      <c r="E13" s="174" t="s">
        <v>8</v>
      </c>
      <c r="F13" s="174" t="s">
        <v>8</v>
      </c>
      <c r="G13" s="174" t="s">
        <v>8</v>
      </c>
      <c r="H13" s="174" t="s">
        <v>8</v>
      </c>
      <c r="I13" s="174" t="s">
        <v>8</v>
      </c>
      <c r="J13" s="174" t="s">
        <v>8</v>
      </c>
    </row>
    <row r="14" spans="1:10" ht="20.100000000000001" customHeight="1" x14ac:dyDescent="0.15">
      <c r="A14" s="52"/>
      <c r="B14" s="190" t="s">
        <v>165</v>
      </c>
      <c r="C14" s="190"/>
      <c r="D14" s="61">
        <v>83457.8</v>
      </c>
      <c r="E14" s="61">
        <v>1316115.352</v>
      </c>
      <c r="F14" s="61">
        <v>55491.199999999997</v>
      </c>
      <c r="G14" s="61">
        <v>1344081.952</v>
      </c>
      <c r="H14" s="174" t="s">
        <v>8</v>
      </c>
      <c r="I14" s="174" t="s">
        <v>8</v>
      </c>
      <c r="J14" s="57">
        <v>1344081.952</v>
      </c>
    </row>
    <row r="15" spans="1:10" ht="20.100000000000001" customHeight="1" x14ac:dyDescent="0.15">
      <c r="A15" s="52"/>
      <c r="B15" s="193" t="s">
        <v>166</v>
      </c>
      <c r="C15" s="193"/>
      <c r="D15" s="61">
        <v>316560325.39300001</v>
      </c>
      <c r="E15" s="61">
        <v>3284244.3969999999</v>
      </c>
      <c r="F15" s="61">
        <v>475526.74599999998</v>
      </c>
      <c r="G15" s="61">
        <v>319369043.04400003</v>
      </c>
      <c r="H15" s="56">
        <v>181119100.71900001</v>
      </c>
      <c r="I15" s="56">
        <v>5367526.0010000002</v>
      </c>
      <c r="J15" s="57">
        <v>138249942.32499999</v>
      </c>
    </row>
    <row r="16" spans="1:10" ht="20.100000000000001" customHeight="1" x14ac:dyDescent="0.15">
      <c r="A16" s="52"/>
      <c r="B16" s="189" t="s">
        <v>167</v>
      </c>
      <c r="C16" s="189"/>
      <c r="D16" s="56">
        <v>79134061.471000001</v>
      </c>
      <c r="E16" s="56">
        <v>1696689.5689999999</v>
      </c>
      <c r="F16" s="56">
        <v>14769.9</v>
      </c>
      <c r="G16" s="56">
        <v>80815981.140000001</v>
      </c>
      <c r="H16" s="174" t="s">
        <v>8</v>
      </c>
      <c r="I16" s="174" t="s">
        <v>8</v>
      </c>
      <c r="J16" s="57">
        <v>80815981.140000001</v>
      </c>
    </row>
    <row r="17" spans="1:11" ht="20.100000000000001" customHeight="1" x14ac:dyDescent="0.15">
      <c r="A17" s="52"/>
      <c r="B17" s="194" t="s">
        <v>160</v>
      </c>
      <c r="C17" s="194"/>
      <c r="D17" s="63">
        <v>25437912.794</v>
      </c>
      <c r="E17" s="64">
        <v>543.03599999999994</v>
      </c>
      <c r="F17" s="174" t="s">
        <v>8</v>
      </c>
      <c r="G17" s="63">
        <v>25438455.829999998</v>
      </c>
      <c r="H17" s="56">
        <v>16634993.526000001</v>
      </c>
      <c r="I17" s="56">
        <v>356596.69</v>
      </c>
      <c r="J17" s="57">
        <v>8803462.3039999995</v>
      </c>
    </row>
    <row r="18" spans="1:11" ht="20.100000000000001" customHeight="1" x14ac:dyDescent="0.15">
      <c r="A18" s="52"/>
      <c r="B18" s="195" t="s">
        <v>161</v>
      </c>
      <c r="C18" s="195"/>
      <c r="D18" s="63">
        <v>211593161.70500001</v>
      </c>
      <c r="E18" s="63">
        <v>680724.76800000004</v>
      </c>
      <c r="F18" s="62">
        <v>338374.47399999999</v>
      </c>
      <c r="G18" s="63">
        <v>211935511.99900001</v>
      </c>
      <c r="H18" s="56">
        <v>164484107.19299999</v>
      </c>
      <c r="I18" s="56">
        <v>5010929.3109999998</v>
      </c>
      <c r="J18" s="57">
        <v>47451404.806000002</v>
      </c>
    </row>
    <row r="19" spans="1:11" ht="20.100000000000001" customHeight="1" x14ac:dyDescent="0.15">
      <c r="A19" s="52"/>
      <c r="B19" s="195" t="s">
        <v>16</v>
      </c>
      <c r="C19" s="195"/>
      <c r="D19" s="174" t="s">
        <v>8</v>
      </c>
      <c r="E19" s="174" t="s">
        <v>8</v>
      </c>
      <c r="F19" s="174" t="s">
        <v>8</v>
      </c>
      <c r="G19" s="174" t="s">
        <v>8</v>
      </c>
      <c r="H19" s="174" t="s">
        <v>8</v>
      </c>
      <c r="I19" s="174" t="s">
        <v>8</v>
      </c>
      <c r="J19" s="174" t="s">
        <v>8</v>
      </c>
    </row>
    <row r="20" spans="1:11" ht="20.100000000000001" customHeight="1" x14ac:dyDescent="0.15">
      <c r="A20" s="52"/>
      <c r="B20" s="194" t="s">
        <v>165</v>
      </c>
      <c r="C20" s="194"/>
      <c r="D20" s="64">
        <v>395189.42300000001</v>
      </c>
      <c r="E20" s="63">
        <v>906287.02399999998</v>
      </c>
      <c r="F20" s="63">
        <v>122382.372</v>
      </c>
      <c r="G20" s="63">
        <v>1179094.075</v>
      </c>
      <c r="H20" s="174" t="s">
        <v>8</v>
      </c>
      <c r="I20" s="174" t="s">
        <v>8</v>
      </c>
      <c r="J20" s="57">
        <v>1179094.075</v>
      </c>
    </row>
    <row r="21" spans="1:11" ht="20.100000000000001" customHeight="1" x14ac:dyDescent="0.15">
      <c r="A21" s="52"/>
      <c r="B21" s="195" t="s">
        <v>168</v>
      </c>
      <c r="C21" s="195"/>
      <c r="D21" s="63">
        <v>11232167.501</v>
      </c>
      <c r="E21" s="63">
        <v>461266.1</v>
      </c>
      <c r="F21" s="63">
        <v>311108.2</v>
      </c>
      <c r="G21" s="63">
        <v>11382325.401000001</v>
      </c>
      <c r="H21" s="56">
        <v>7827783.017</v>
      </c>
      <c r="I21" s="56">
        <v>376172.52399999998</v>
      </c>
      <c r="J21" s="57">
        <v>3554542.3840000001</v>
      </c>
    </row>
    <row r="22" spans="1:11" ht="20.100000000000001" customHeight="1" x14ac:dyDescent="0.15">
      <c r="A22" s="52"/>
      <c r="B22" s="196" t="s">
        <v>3</v>
      </c>
      <c r="C22" s="196"/>
      <c r="D22" s="61">
        <v>739371412.65499997</v>
      </c>
      <c r="E22" s="61">
        <v>6841664.3779999996</v>
      </c>
      <c r="F22" s="61">
        <v>1068452.2560000001</v>
      </c>
      <c r="G22" s="61">
        <v>745144624.77699995</v>
      </c>
      <c r="H22" s="56">
        <v>327237867.88999999</v>
      </c>
      <c r="I22" s="56">
        <v>10752162.229</v>
      </c>
      <c r="J22" s="57">
        <v>417906756.88700002</v>
      </c>
    </row>
    <row r="23" spans="1:11" x14ac:dyDescent="0.15">
      <c r="A23" s="52"/>
      <c r="B23" s="52"/>
      <c r="C23" s="58"/>
      <c r="D23" s="59"/>
      <c r="E23" s="59"/>
      <c r="F23" s="59"/>
      <c r="G23" s="59"/>
      <c r="H23" s="59"/>
      <c r="I23" s="52"/>
      <c r="J23" s="52"/>
    </row>
    <row r="24" spans="1:11" x14ac:dyDescent="0.15">
      <c r="A24" s="52"/>
      <c r="B24" s="52"/>
      <c r="C24" s="58"/>
      <c r="D24" s="59"/>
      <c r="E24" s="59"/>
      <c r="F24" s="59"/>
      <c r="G24" s="59"/>
      <c r="H24" s="59"/>
      <c r="I24" s="52"/>
      <c r="J24" s="52"/>
    </row>
    <row r="25" spans="1:11" x14ac:dyDescent="0.15">
      <c r="A25" s="52"/>
      <c r="B25" s="52"/>
      <c r="C25" s="58"/>
      <c r="D25" s="59"/>
      <c r="E25" s="59"/>
      <c r="F25" s="59"/>
      <c r="G25" s="59"/>
      <c r="H25" s="59"/>
      <c r="I25" s="52"/>
      <c r="J25" s="52"/>
    </row>
    <row r="26" spans="1:11" ht="20.100000000000001" customHeight="1" x14ac:dyDescent="0.15">
      <c r="A26" s="52"/>
      <c r="B26" s="60" t="s">
        <v>169</v>
      </c>
      <c r="C26" s="60"/>
      <c r="D26" s="59"/>
      <c r="E26" s="59"/>
      <c r="F26" s="59"/>
      <c r="G26" s="59"/>
      <c r="H26" s="59"/>
      <c r="I26" s="52"/>
      <c r="J26" s="197" t="s">
        <v>17</v>
      </c>
      <c r="K26" s="197"/>
    </row>
    <row r="27" spans="1:11" ht="20.100000000000001" customHeight="1" x14ac:dyDescent="0.15">
      <c r="A27" s="52"/>
      <c r="B27" s="188" t="s">
        <v>10</v>
      </c>
      <c r="C27" s="188"/>
      <c r="D27" s="188" t="s">
        <v>170</v>
      </c>
      <c r="E27" s="188" t="s">
        <v>171</v>
      </c>
      <c r="F27" s="188" t="s">
        <v>172</v>
      </c>
      <c r="G27" s="188" t="s">
        <v>173</v>
      </c>
      <c r="H27" s="188" t="s">
        <v>174</v>
      </c>
      <c r="I27" s="188" t="s">
        <v>175</v>
      </c>
      <c r="J27" s="188" t="s">
        <v>176</v>
      </c>
      <c r="K27" s="188" t="s">
        <v>3</v>
      </c>
    </row>
    <row r="28" spans="1:11" ht="20.100000000000001" customHeight="1" x14ac:dyDescent="0.15">
      <c r="A28" s="52"/>
      <c r="B28" s="188"/>
      <c r="C28" s="188"/>
      <c r="D28" s="188"/>
      <c r="E28" s="188"/>
      <c r="F28" s="188"/>
      <c r="G28" s="188"/>
      <c r="H28" s="188"/>
      <c r="I28" s="188"/>
      <c r="J28" s="188"/>
      <c r="K28" s="188"/>
    </row>
    <row r="29" spans="1:11" ht="20.100000000000001" customHeight="1" x14ac:dyDescent="0.15">
      <c r="A29" s="52"/>
      <c r="B29" s="189" t="s">
        <v>157</v>
      </c>
      <c r="C29" s="189"/>
      <c r="D29" s="56">
        <v>34203774.681999996</v>
      </c>
      <c r="E29" s="56">
        <v>147163177.09099999</v>
      </c>
      <c r="F29" s="56">
        <v>18007948.737</v>
      </c>
      <c r="G29" s="56">
        <v>8301129.3590000002</v>
      </c>
      <c r="H29" s="56">
        <v>4510077.227</v>
      </c>
      <c r="I29" s="56">
        <v>5685160.4029999999</v>
      </c>
      <c r="J29" s="56">
        <v>58231004.678999998</v>
      </c>
      <c r="K29" s="56">
        <v>276102272.17799997</v>
      </c>
    </row>
    <row r="30" spans="1:11" ht="20.100000000000001" customHeight="1" x14ac:dyDescent="0.15">
      <c r="A30" s="52"/>
      <c r="B30" s="190" t="s">
        <v>167</v>
      </c>
      <c r="C30" s="190"/>
      <c r="D30" s="61">
        <v>16249662.949999999</v>
      </c>
      <c r="E30" s="61">
        <v>121921979.005</v>
      </c>
      <c r="F30" s="61">
        <v>9174220.2410000004</v>
      </c>
      <c r="G30" s="61">
        <v>2965458.0789999999</v>
      </c>
      <c r="H30" s="61">
        <v>2889987.4780000001</v>
      </c>
      <c r="I30" s="61">
        <v>2284793.7000000002</v>
      </c>
      <c r="J30" s="61">
        <v>36979797.020000003</v>
      </c>
      <c r="K30" s="61">
        <v>192465898.47299999</v>
      </c>
    </row>
    <row r="31" spans="1:11" ht="20.100000000000001" customHeight="1" x14ac:dyDescent="0.15">
      <c r="A31" s="52"/>
      <c r="B31" s="190" t="s">
        <v>159</v>
      </c>
      <c r="C31" s="190"/>
      <c r="D31" s="174" t="s">
        <v>8</v>
      </c>
      <c r="E31" s="174" t="s">
        <v>8</v>
      </c>
      <c r="F31" s="174" t="s">
        <v>8</v>
      </c>
      <c r="G31" s="174" t="s">
        <v>8</v>
      </c>
      <c r="H31" s="174" t="s">
        <v>8</v>
      </c>
      <c r="I31" s="174" t="s">
        <v>8</v>
      </c>
      <c r="J31" s="174" t="s">
        <v>8</v>
      </c>
      <c r="K31" s="174" t="s">
        <v>8</v>
      </c>
    </row>
    <row r="32" spans="1:11" ht="20.100000000000001" customHeight="1" x14ac:dyDescent="0.15">
      <c r="A32" s="52"/>
      <c r="B32" s="189" t="s">
        <v>160</v>
      </c>
      <c r="C32" s="189"/>
      <c r="D32" s="61">
        <v>17257257.649</v>
      </c>
      <c r="E32" s="61">
        <v>23630444.033</v>
      </c>
      <c r="F32" s="61">
        <v>8547847.5960000008</v>
      </c>
      <c r="G32" s="61">
        <v>3309879.4130000002</v>
      </c>
      <c r="H32" s="61">
        <v>1579746.321</v>
      </c>
      <c r="I32" s="61">
        <v>2839081.449</v>
      </c>
      <c r="J32" s="61">
        <v>20445411.670000002</v>
      </c>
      <c r="K32" s="61">
        <v>77609668.130999997</v>
      </c>
    </row>
    <row r="33" spans="1:11" ht="20.100000000000001" customHeight="1" x14ac:dyDescent="0.15">
      <c r="A33" s="52"/>
      <c r="B33" s="190" t="s">
        <v>161</v>
      </c>
      <c r="C33" s="190"/>
      <c r="D33" s="61">
        <v>696854.08299999998</v>
      </c>
      <c r="E33" s="61">
        <v>739108.29299999995</v>
      </c>
      <c r="F33" s="61">
        <v>176508.74</v>
      </c>
      <c r="G33" s="61">
        <v>1696790.5549999999</v>
      </c>
      <c r="H33" s="61">
        <v>40343.428</v>
      </c>
      <c r="I33" s="61">
        <v>561285.25399999996</v>
      </c>
      <c r="J33" s="61">
        <v>771733.26899999997</v>
      </c>
      <c r="K33" s="61">
        <v>4682623.6220000004</v>
      </c>
    </row>
    <row r="34" spans="1:11" ht="20.100000000000001" customHeight="1" x14ac:dyDescent="0.15">
      <c r="A34" s="52"/>
      <c r="B34" s="191" t="s">
        <v>162</v>
      </c>
      <c r="C34" s="191"/>
      <c r="D34" s="174" t="s">
        <v>8</v>
      </c>
      <c r="E34" s="174" t="s">
        <v>8</v>
      </c>
      <c r="F34" s="174" t="s">
        <v>8</v>
      </c>
      <c r="G34" s="174" t="s">
        <v>8</v>
      </c>
      <c r="H34" s="174" t="s">
        <v>8</v>
      </c>
      <c r="I34" s="174" t="s">
        <v>8</v>
      </c>
      <c r="J34" s="174" t="s">
        <v>8</v>
      </c>
      <c r="K34" s="174" t="s">
        <v>8</v>
      </c>
    </row>
    <row r="35" spans="1:11" ht="20.100000000000001" customHeight="1" x14ac:dyDescent="0.15">
      <c r="A35" s="52"/>
      <c r="B35" s="192" t="s">
        <v>163</v>
      </c>
      <c r="C35" s="192"/>
      <c r="D35" s="174" t="s">
        <v>8</v>
      </c>
      <c r="E35" s="174" t="s">
        <v>8</v>
      </c>
      <c r="F35" s="174" t="s">
        <v>8</v>
      </c>
      <c r="G35" s="174" t="s">
        <v>8</v>
      </c>
      <c r="H35" s="174" t="s">
        <v>8</v>
      </c>
      <c r="I35" s="174" t="s">
        <v>8</v>
      </c>
      <c r="J35" s="174" t="s">
        <v>8</v>
      </c>
      <c r="K35" s="174" t="s">
        <v>8</v>
      </c>
    </row>
    <row r="36" spans="1:11" ht="20.100000000000001" customHeight="1" x14ac:dyDescent="0.15">
      <c r="A36" s="52"/>
      <c r="B36" s="191" t="s">
        <v>164</v>
      </c>
      <c r="C36" s="191"/>
      <c r="D36" s="174" t="s">
        <v>8</v>
      </c>
      <c r="E36" s="174" t="s">
        <v>8</v>
      </c>
      <c r="F36" s="174" t="s">
        <v>8</v>
      </c>
      <c r="G36" s="174" t="s">
        <v>8</v>
      </c>
      <c r="H36" s="174" t="s">
        <v>8</v>
      </c>
      <c r="I36" s="174" t="s">
        <v>8</v>
      </c>
      <c r="J36" s="174" t="s">
        <v>8</v>
      </c>
      <c r="K36" s="174" t="s">
        <v>8</v>
      </c>
    </row>
    <row r="37" spans="1:11" ht="20.100000000000001" customHeight="1" x14ac:dyDescent="0.15">
      <c r="A37" s="52"/>
      <c r="B37" s="190" t="s">
        <v>16</v>
      </c>
      <c r="C37" s="190"/>
      <c r="D37" s="174" t="s">
        <v>8</v>
      </c>
      <c r="E37" s="174" t="s">
        <v>8</v>
      </c>
      <c r="F37" s="174" t="s">
        <v>8</v>
      </c>
      <c r="G37" s="174" t="s">
        <v>8</v>
      </c>
      <c r="H37" s="174" t="s">
        <v>8</v>
      </c>
      <c r="I37" s="174" t="s">
        <v>8</v>
      </c>
      <c r="J37" s="174" t="s">
        <v>8</v>
      </c>
      <c r="K37" s="174" t="s">
        <v>8</v>
      </c>
    </row>
    <row r="38" spans="1:11" ht="20.100000000000001" customHeight="1" x14ac:dyDescent="0.15">
      <c r="A38" s="52"/>
      <c r="B38" s="190" t="s">
        <v>165</v>
      </c>
      <c r="C38" s="190"/>
      <c r="D38" s="174" t="s">
        <v>8</v>
      </c>
      <c r="E38" s="61">
        <v>871645.76</v>
      </c>
      <c r="F38" s="61">
        <v>109372.16</v>
      </c>
      <c r="G38" s="62">
        <v>329001.31199999998</v>
      </c>
      <c r="H38" s="174" t="s">
        <v>8</v>
      </c>
      <c r="I38" s="174" t="s">
        <v>8</v>
      </c>
      <c r="J38" s="62">
        <v>34062.720000000001</v>
      </c>
      <c r="K38" s="61">
        <v>1344081.952</v>
      </c>
    </row>
    <row r="39" spans="1:11" ht="20.100000000000001" customHeight="1" x14ac:dyDescent="0.15">
      <c r="A39" s="52"/>
      <c r="B39" s="190" t="s">
        <v>166</v>
      </c>
      <c r="C39" s="190"/>
      <c r="D39" s="61">
        <v>136360129.28299999</v>
      </c>
      <c r="E39" s="174" t="s">
        <v>8</v>
      </c>
      <c r="F39" s="62">
        <v>156171.30499999999</v>
      </c>
      <c r="G39" s="62">
        <v>1155321.912</v>
      </c>
      <c r="H39" s="62">
        <v>263044.45500000002</v>
      </c>
      <c r="I39" s="62">
        <v>112441.683</v>
      </c>
      <c r="J39" s="62">
        <v>202833.68700000001</v>
      </c>
      <c r="K39" s="61">
        <v>138249942.32499999</v>
      </c>
    </row>
    <row r="40" spans="1:11" ht="20.100000000000001" customHeight="1" x14ac:dyDescent="0.15">
      <c r="A40" s="52"/>
      <c r="B40" s="190" t="s">
        <v>167</v>
      </c>
      <c r="C40" s="190"/>
      <c r="D40" s="61">
        <v>79099810.891000003</v>
      </c>
      <c r="E40" s="174" t="s">
        <v>8</v>
      </c>
      <c r="F40" s="62">
        <v>156171.30499999999</v>
      </c>
      <c r="G40" s="62">
        <v>1155321.912</v>
      </c>
      <c r="H40" s="62">
        <v>263044.45500000002</v>
      </c>
      <c r="I40" s="62">
        <v>112441.683</v>
      </c>
      <c r="J40" s="62">
        <v>29190.894</v>
      </c>
      <c r="K40" s="61">
        <v>80815981.140000001</v>
      </c>
    </row>
    <row r="41" spans="1:11" ht="20.100000000000001" customHeight="1" x14ac:dyDescent="0.15">
      <c r="A41" s="52"/>
      <c r="B41" s="190" t="s">
        <v>160</v>
      </c>
      <c r="C41" s="190"/>
      <c r="D41" s="61">
        <v>8716184.1309999991</v>
      </c>
      <c r="E41" s="174" t="s">
        <v>8</v>
      </c>
      <c r="F41" s="174" t="s">
        <v>8</v>
      </c>
      <c r="G41" s="174" t="s">
        <v>8</v>
      </c>
      <c r="H41" s="174" t="s">
        <v>8</v>
      </c>
      <c r="I41" s="174" t="s">
        <v>8</v>
      </c>
      <c r="J41" s="62">
        <v>87278.172999999995</v>
      </c>
      <c r="K41" s="61">
        <v>8803462.3039999995</v>
      </c>
    </row>
    <row r="42" spans="1:11" ht="20.100000000000001" customHeight="1" x14ac:dyDescent="0.15">
      <c r="A42" s="52"/>
      <c r="B42" s="189" t="s">
        <v>161</v>
      </c>
      <c r="C42" s="189"/>
      <c r="D42" s="61">
        <v>47365040.185999997</v>
      </c>
      <c r="E42" s="174" t="s">
        <v>8</v>
      </c>
      <c r="F42" s="174" t="s">
        <v>8</v>
      </c>
      <c r="G42" s="174" t="s">
        <v>8</v>
      </c>
      <c r="H42" s="174" t="s">
        <v>8</v>
      </c>
      <c r="I42" s="174" t="s">
        <v>8</v>
      </c>
      <c r="J42" s="62">
        <v>86364.62</v>
      </c>
      <c r="K42" s="61">
        <v>47451404.806000002</v>
      </c>
    </row>
    <row r="43" spans="1:11" ht="20.100000000000001" customHeight="1" x14ac:dyDescent="0.15">
      <c r="A43" s="52"/>
      <c r="B43" s="190" t="s">
        <v>16</v>
      </c>
      <c r="C43" s="190"/>
      <c r="D43" s="174" t="s">
        <v>8</v>
      </c>
      <c r="E43" s="174" t="s">
        <v>8</v>
      </c>
      <c r="F43" s="174" t="s">
        <v>8</v>
      </c>
      <c r="G43" s="174" t="s">
        <v>8</v>
      </c>
      <c r="H43" s="174" t="s">
        <v>8</v>
      </c>
      <c r="I43" s="174" t="s">
        <v>8</v>
      </c>
      <c r="J43" s="174" t="s">
        <v>8</v>
      </c>
      <c r="K43" s="174" t="s">
        <v>8</v>
      </c>
    </row>
    <row r="44" spans="1:11" ht="20.100000000000001" customHeight="1" x14ac:dyDescent="0.15">
      <c r="A44" s="52"/>
      <c r="B44" s="189" t="s">
        <v>165</v>
      </c>
      <c r="C44" s="189"/>
      <c r="D44" s="61">
        <v>1179094.075</v>
      </c>
      <c r="E44" s="174" t="s">
        <v>8</v>
      </c>
      <c r="F44" s="174" t="s">
        <v>8</v>
      </c>
      <c r="G44" s="174" t="s">
        <v>8</v>
      </c>
      <c r="H44" s="174" t="s">
        <v>8</v>
      </c>
      <c r="I44" s="174" t="s">
        <v>8</v>
      </c>
      <c r="J44" s="174" t="s">
        <v>8</v>
      </c>
      <c r="K44" s="61">
        <v>1179094.075</v>
      </c>
    </row>
    <row r="45" spans="1:11" ht="20.100000000000001" customHeight="1" x14ac:dyDescent="0.15">
      <c r="A45" s="52"/>
      <c r="B45" s="193" t="s">
        <v>168</v>
      </c>
      <c r="C45" s="193"/>
      <c r="D45" s="61">
        <v>9523.0290000000005</v>
      </c>
      <c r="E45" s="61">
        <v>727390.50199999998</v>
      </c>
      <c r="F45" s="61">
        <v>77177.426000000007</v>
      </c>
      <c r="G45" s="61">
        <v>205094.23300000001</v>
      </c>
      <c r="H45" s="61">
        <v>50969.684000000001</v>
      </c>
      <c r="I45" s="61">
        <v>526078.91</v>
      </c>
      <c r="J45" s="61">
        <v>1958308.6</v>
      </c>
      <c r="K45" s="61">
        <v>3554542.3840000001</v>
      </c>
    </row>
    <row r="46" spans="1:11" ht="20.100000000000001" customHeight="1" x14ac:dyDescent="0.15">
      <c r="A46" s="52"/>
      <c r="B46" s="196" t="s">
        <v>3</v>
      </c>
      <c r="C46" s="196"/>
      <c r="D46" s="61">
        <v>170573426.99399999</v>
      </c>
      <c r="E46" s="61">
        <v>147890567.59299999</v>
      </c>
      <c r="F46" s="61">
        <v>18241297.467999998</v>
      </c>
      <c r="G46" s="61">
        <v>9661545.5040000007</v>
      </c>
      <c r="H46" s="61">
        <v>4824091.3660000004</v>
      </c>
      <c r="I46" s="61">
        <v>6323680.9960000003</v>
      </c>
      <c r="J46" s="61">
        <v>60392146.965999998</v>
      </c>
      <c r="K46" s="61">
        <v>417906756.88700002</v>
      </c>
    </row>
    <row r="47" spans="1:11" x14ac:dyDescent="0.15">
      <c r="A47" s="52"/>
      <c r="B47" s="52"/>
      <c r="C47" s="52"/>
      <c r="D47" s="169"/>
      <c r="E47" s="169"/>
      <c r="F47" s="169"/>
      <c r="G47" s="169"/>
      <c r="H47" s="169"/>
      <c r="I47" s="169"/>
      <c r="J47" s="169"/>
      <c r="K47" s="169"/>
    </row>
    <row r="48" spans="1:11" x14ac:dyDescent="0.15">
      <c r="A48" s="52"/>
      <c r="B48" s="52"/>
      <c r="C48" s="52"/>
      <c r="D48" s="52"/>
      <c r="E48" s="52"/>
      <c r="F48" s="52"/>
      <c r="G48" s="52"/>
      <c r="H48" s="52"/>
      <c r="I48" s="52"/>
      <c r="J48" s="52"/>
    </row>
    <row r="65" s="51" customFormat="1" x14ac:dyDescent="0.15"/>
    <row r="66" s="51" customFormat="1" x14ac:dyDescent="0.15"/>
  </sheetData>
  <mergeCells count="48">
    <mergeCell ref="B44:C44"/>
    <mergeCell ref="B45:C45"/>
    <mergeCell ref="B46:C46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J26:K26"/>
    <mergeCell ref="B27:C28"/>
    <mergeCell ref="D27:D28"/>
    <mergeCell ref="E27:E28"/>
    <mergeCell ref="F27:F28"/>
    <mergeCell ref="G27:G28"/>
    <mergeCell ref="H27:H28"/>
    <mergeCell ref="I27:I28"/>
    <mergeCell ref="J27:J28"/>
    <mergeCell ref="K27:K28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B2:F2"/>
    <mergeCell ref="B4:C4"/>
    <mergeCell ref="B5:C5"/>
    <mergeCell ref="B6:C6"/>
    <mergeCell ref="B7:C7"/>
  </mergeCells>
  <phoneticPr fontId="37"/>
  <pageMargins left="0.39370078740157483" right="0.39370078740157483" top="0.39370078740157483" bottom="0.39370078740157483" header="0.19685039370078741" footer="0.19685039370078741"/>
  <pageSetup paperSize="9" fitToHeight="0" orientation="landscape" r:id="rId1"/>
  <rowBreaks count="1" manualBreakCount="1">
    <brk id="2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F12" sqref="F12"/>
    </sheetView>
  </sheetViews>
  <sheetFormatPr defaultRowHeight="27" customHeight="1" x14ac:dyDescent="0.15"/>
  <cols>
    <col min="1" max="1" width="24.5" style="1" customWidth="1"/>
    <col min="2" max="2" width="30.75" style="1" customWidth="1"/>
    <col min="3" max="3" width="10.5" style="1" bestFit="1" customWidth="1"/>
    <col min="4" max="4" width="3" style="1" bestFit="1" customWidth="1"/>
    <col min="5" max="5" width="45" style="1" customWidth="1"/>
    <col min="6" max="256" width="9" style="1"/>
    <col min="257" max="257" width="50.625" style="1" customWidth="1"/>
    <col min="258" max="258" width="32.375" style="1" customWidth="1"/>
    <col min="259" max="259" width="10.5" style="1" bestFit="1" customWidth="1"/>
    <col min="260" max="260" width="3" style="1" bestFit="1" customWidth="1"/>
    <col min="261" max="261" width="45" style="1" customWidth="1"/>
    <col min="262" max="512" width="9" style="1"/>
    <col min="513" max="513" width="50.625" style="1" customWidth="1"/>
    <col min="514" max="514" width="32.375" style="1" customWidth="1"/>
    <col min="515" max="515" width="10.5" style="1" bestFit="1" customWidth="1"/>
    <col min="516" max="516" width="3" style="1" bestFit="1" customWidth="1"/>
    <col min="517" max="517" width="45" style="1" customWidth="1"/>
    <col min="518" max="768" width="9" style="1"/>
    <col min="769" max="769" width="50.625" style="1" customWidth="1"/>
    <col min="770" max="770" width="32.375" style="1" customWidth="1"/>
    <col min="771" max="771" width="10.5" style="1" bestFit="1" customWidth="1"/>
    <col min="772" max="772" width="3" style="1" bestFit="1" customWidth="1"/>
    <col min="773" max="773" width="45" style="1" customWidth="1"/>
    <col min="774" max="1024" width="9" style="1"/>
    <col min="1025" max="1025" width="50.625" style="1" customWidth="1"/>
    <col min="1026" max="1026" width="32.375" style="1" customWidth="1"/>
    <col min="1027" max="1027" width="10.5" style="1" bestFit="1" customWidth="1"/>
    <col min="1028" max="1028" width="3" style="1" bestFit="1" customWidth="1"/>
    <col min="1029" max="1029" width="45" style="1" customWidth="1"/>
    <col min="1030" max="1280" width="9" style="1"/>
    <col min="1281" max="1281" width="50.625" style="1" customWidth="1"/>
    <col min="1282" max="1282" width="32.375" style="1" customWidth="1"/>
    <col min="1283" max="1283" width="10.5" style="1" bestFit="1" customWidth="1"/>
    <col min="1284" max="1284" width="3" style="1" bestFit="1" customWidth="1"/>
    <col min="1285" max="1285" width="45" style="1" customWidth="1"/>
    <col min="1286" max="1536" width="9" style="1"/>
    <col min="1537" max="1537" width="50.625" style="1" customWidth="1"/>
    <col min="1538" max="1538" width="32.375" style="1" customWidth="1"/>
    <col min="1539" max="1539" width="10.5" style="1" bestFit="1" customWidth="1"/>
    <col min="1540" max="1540" width="3" style="1" bestFit="1" customWidth="1"/>
    <col min="1541" max="1541" width="45" style="1" customWidth="1"/>
    <col min="1542" max="1792" width="9" style="1"/>
    <col min="1793" max="1793" width="50.625" style="1" customWidth="1"/>
    <col min="1794" max="1794" width="32.375" style="1" customWidth="1"/>
    <col min="1795" max="1795" width="10.5" style="1" bestFit="1" customWidth="1"/>
    <col min="1796" max="1796" width="3" style="1" bestFit="1" customWidth="1"/>
    <col min="1797" max="1797" width="45" style="1" customWidth="1"/>
    <col min="1798" max="2048" width="9" style="1"/>
    <col min="2049" max="2049" width="50.625" style="1" customWidth="1"/>
    <col min="2050" max="2050" width="32.375" style="1" customWidth="1"/>
    <col min="2051" max="2051" width="10.5" style="1" bestFit="1" customWidth="1"/>
    <col min="2052" max="2052" width="3" style="1" bestFit="1" customWidth="1"/>
    <col min="2053" max="2053" width="45" style="1" customWidth="1"/>
    <col min="2054" max="2304" width="9" style="1"/>
    <col min="2305" max="2305" width="50.625" style="1" customWidth="1"/>
    <col min="2306" max="2306" width="32.375" style="1" customWidth="1"/>
    <col min="2307" max="2307" width="10.5" style="1" bestFit="1" customWidth="1"/>
    <col min="2308" max="2308" width="3" style="1" bestFit="1" customWidth="1"/>
    <col min="2309" max="2309" width="45" style="1" customWidth="1"/>
    <col min="2310" max="2560" width="9" style="1"/>
    <col min="2561" max="2561" width="50.625" style="1" customWidth="1"/>
    <col min="2562" max="2562" width="32.375" style="1" customWidth="1"/>
    <col min="2563" max="2563" width="10.5" style="1" bestFit="1" customWidth="1"/>
    <col min="2564" max="2564" width="3" style="1" bestFit="1" customWidth="1"/>
    <col min="2565" max="2565" width="45" style="1" customWidth="1"/>
    <col min="2566" max="2816" width="9" style="1"/>
    <col min="2817" max="2817" width="50.625" style="1" customWidth="1"/>
    <col min="2818" max="2818" width="32.375" style="1" customWidth="1"/>
    <col min="2819" max="2819" width="10.5" style="1" bestFit="1" customWidth="1"/>
    <col min="2820" max="2820" width="3" style="1" bestFit="1" customWidth="1"/>
    <col min="2821" max="2821" width="45" style="1" customWidth="1"/>
    <col min="2822" max="3072" width="9" style="1"/>
    <col min="3073" max="3073" width="50.625" style="1" customWidth="1"/>
    <col min="3074" max="3074" width="32.375" style="1" customWidth="1"/>
    <col min="3075" max="3075" width="10.5" style="1" bestFit="1" customWidth="1"/>
    <col min="3076" max="3076" width="3" style="1" bestFit="1" customWidth="1"/>
    <col min="3077" max="3077" width="45" style="1" customWidth="1"/>
    <col min="3078" max="3328" width="9" style="1"/>
    <col min="3329" max="3329" width="50.625" style="1" customWidth="1"/>
    <col min="3330" max="3330" width="32.375" style="1" customWidth="1"/>
    <col min="3331" max="3331" width="10.5" style="1" bestFit="1" customWidth="1"/>
    <col min="3332" max="3332" width="3" style="1" bestFit="1" customWidth="1"/>
    <col min="3333" max="3333" width="45" style="1" customWidth="1"/>
    <col min="3334" max="3584" width="9" style="1"/>
    <col min="3585" max="3585" width="50.625" style="1" customWidth="1"/>
    <col min="3586" max="3586" width="32.375" style="1" customWidth="1"/>
    <col min="3587" max="3587" width="10.5" style="1" bestFit="1" customWidth="1"/>
    <col min="3588" max="3588" width="3" style="1" bestFit="1" customWidth="1"/>
    <col min="3589" max="3589" width="45" style="1" customWidth="1"/>
    <col min="3590" max="3840" width="9" style="1"/>
    <col min="3841" max="3841" width="50.625" style="1" customWidth="1"/>
    <col min="3842" max="3842" width="32.375" style="1" customWidth="1"/>
    <col min="3843" max="3843" width="10.5" style="1" bestFit="1" customWidth="1"/>
    <col min="3844" max="3844" width="3" style="1" bestFit="1" customWidth="1"/>
    <col min="3845" max="3845" width="45" style="1" customWidth="1"/>
    <col min="3846" max="4096" width="9" style="1"/>
    <col min="4097" max="4097" width="50.625" style="1" customWidth="1"/>
    <col min="4098" max="4098" width="32.375" style="1" customWidth="1"/>
    <col min="4099" max="4099" width="10.5" style="1" bestFit="1" customWidth="1"/>
    <col min="4100" max="4100" width="3" style="1" bestFit="1" customWidth="1"/>
    <col min="4101" max="4101" width="45" style="1" customWidth="1"/>
    <col min="4102" max="4352" width="9" style="1"/>
    <col min="4353" max="4353" width="50.625" style="1" customWidth="1"/>
    <col min="4354" max="4354" width="32.375" style="1" customWidth="1"/>
    <col min="4355" max="4355" width="10.5" style="1" bestFit="1" customWidth="1"/>
    <col min="4356" max="4356" width="3" style="1" bestFit="1" customWidth="1"/>
    <col min="4357" max="4357" width="45" style="1" customWidth="1"/>
    <col min="4358" max="4608" width="9" style="1"/>
    <col min="4609" max="4609" width="50.625" style="1" customWidth="1"/>
    <col min="4610" max="4610" width="32.375" style="1" customWidth="1"/>
    <col min="4611" max="4611" width="10.5" style="1" bestFit="1" customWidth="1"/>
    <col min="4612" max="4612" width="3" style="1" bestFit="1" customWidth="1"/>
    <col min="4613" max="4613" width="45" style="1" customWidth="1"/>
    <col min="4614" max="4864" width="9" style="1"/>
    <col min="4865" max="4865" width="50.625" style="1" customWidth="1"/>
    <col min="4866" max="4866" width="32.375" style="1" customWidth="1"/>
    <col min="4867" max="4867" width="10.5" style="1" bestFit="1" customWidth="1"/>
    <col min="4868" max="4868" width="3" style="1" bestFit="1" customWidth="1"/>
    <col min="4869" max="4869" width="45" style="1" customWidth="1"/>
    <col min="4870" max="5120" width="9" style="1"/>
    <col min="5121" max="5121" width="50.625" style="1" customWidth="1"/>
    <col min="5122" max="5122" width="32.375" style="1" customWidth="1"/>
    <col min="5123" max="5123" width="10.5" style="1" bestFit="1" customWidth="1"/>
    <col min="5124" max="5124" width="3" style="1" bestFit="1" customWidth="1"/>
    <col min="5125" max="5125" width="45" style="1" customWidth="1"/>
    <col min="5126" max="5376" width="9" style="1"/>
    <col min="5377" max="5377" width="50.625" style="1" customWidth="1"/>
    <col min="5378" max="5378" width="32.375" style="1" customWidth="1"/>
    <col min="5379" max="5379" width="10.5" style="1" bestFit="1" customWidth="1"/>
    <col min="5380" max="5380" width="3" style="1" bestFit="1" customWidth="1"/>
    <col min="5381" max="5381" width="45" style="1" customWidth="1"/>
    <col min="5382" max="5632" width="9" style="1"/>
    <col min="5633" max="5633" width="50.625" style="1" customWidth="1"/>
    <col min="5634" max="5634" width="32.375" style="1" customWidth="1"/>
    <col min="5635" max="5635" width="10.5" style="1" bestFit="1" customWidth="1"/>
    <col min="5636" max="5636" width="3" style="1" bestFit="1" customWidth="1"/>
    <col min="5637" max="5637" width="45" style="1" customWidth="1"/>
    <col min="5638" max="5888" width="9" style="1"/>
    <col min="5889" max="5889" width="50.625" style="1" customWidth="1"/>
    <col min="5890" max="5890" width="32.375" style="1" customWidth="1"/>
    <col min="5891" max="5891" width="10.5" style="1" bestFit="1" customWidth="1"/>
    <col min="5892" max="5892" width="3" style="1" bestFit="1" customWidth="1"/>
    <col min="5893" max="5893" width="45" style="1" customWidth="1"/>
    <col min="5894" max="6144" width="9" style="1"/>
    <col min="6145" max="6145" width="50.625" style="1" customWidth="1"/>
    <col min="6146" max="6146" width="32.375" style="1" customWidth="1"/>
    <col min="6147" max="6147" width="10.5" style="1" bestFit="1" customWidth="1"/>
    <col min="6148" max="6148" width="3" style="1" bestFit="1" customWidth="1"/>
    <col min="6149" max="6149" width="45" style="1" customWidth="1"/>
    <col min="6150" max="6400" width="9" style="1"/>
    <col min="6401" max="6401" width="50.625" style="1" customWidth="1"/>
    <col min="6402" max="6402" width="32.375" style="1" customWidth="1"/>
    <col min="6403" max="6403" width="10.5" style="1" bestFit="1" customWidth="1"/>
    <col min="6404" max="6404" width="3" style="1" bestFit="1" customWidth="1"/>
    <col min="6405" max="6405" width="45" style="1" customWidth="1"/>
    <col min="6406" max="6656" width="9" style="1"/>
    <col min="6657" max="6657" width="50.625" style="1" customWidth="1"/>
    <col min="6658" max="6658" width="32.375" style="1" customWidth="1"/>
    <col min="6659" max="6659" width="10.5" style="1" bestFit="1" customWidth="1"/>
    <col min="6660" max="6660" width="3" style="1" bestFit="1" customWidth="1"/>
    <col min="6661" max="6661" width="45" style="1" customWidth="1"/>
    <col min="6662" max="6912" width="9" style="1"/>
    <col min="6913" max="6913" width="50.625" style="1" customWidth="1"/>
    <col min="6914" max="6914" width="32.375" style="1" customWidth="1"/>
    <col min="6915" max="6915" width="10.5" style="1" bestFit="1" customWidth="1"/>
    <col min="6916" max="6916" width="3" style="1" bestFit="1" customWidth="1"/>
    <col min="6917" max="6917" width="45" style="1" customWidth="1"/>
    <col min="6918" max="7168" width="9" style="1"/>
    <col min="7169" max="7169" width="50.625" style="1" customWidth="1"/>
    <col min="7170" max="7170" width="32.375" style="1" customWidth="1"/>
    <col min="7171" max="7171" width="10.5" style="1" bestFit="1" customWidth="1"/>
    <col min="7172" max="7172" width="3" style="1" bestFit="1" customWidth="1"/>
    <col min="7173" max="7173" width="45" style="1" customWidth="1"/>
    <col min="7174" max="7424" width="9" style="1"/>
    <col min="7425" max="7425" width="50.625" style="1" customWidth="1"/>
    <col min="7426" max="7426" width="32.375" style="1" customWidth="1"/>
    <col min="7427" max="7427" width="10.5" style="1" bestFit="1" customWidth="1"/>
    <col min="7428" max="7428" width="3" style="1" bestFit="1" customWidth="1"/>
    <col min="7429" max="7429" width="45" style="1" customWidth="1"/>
    <col min="7430" max="7680" width="9" style="1"/>
    <col min="7681" max="7681" width="50.625" style="1" customWidth="1"/>
    <col min="7682" max="7682" width="32.375" style="1" customWidth="1"/>
    <col min="7683" max="7683" width="10.5" style="1" bestFit="1" customWidth="1"/>
    <col min="7684" max="7684" width="3" style="1" bestFit="1" customWidth="1"/>
    <col min="7685" max="7685" width="45" style="1" customWidth="1"/>
    <col min="7686" max="7936" width="9" style="1"/>
    <col min="7937" max="7937" width="50.625" style="1" customWidth="1"/>
    <col min="7938" max="7938" width="32.375" style="1" customWidth="1"/>
    <col min="7939" max="7939" width="10.5" style="1" bestFit="1" customWidth="1"/>
    <col min="7940" max="7940" width="3" style="1" bestFit="1" customWidth="1"/>
    <col min="7941" max="7941" width="45" style="1" customWidth="1"/>
    <col min="7942" max="8192" width="9" style="1"/>
    <col min="8193" max="8193" width="50.625" style="1" customWidth="1"/>
    <col min="8194" max="8194" width="32.375" style="1" customWidth="1"/>
    <col min="8195" max="8195" width="10.5" style="1" bestFit="1" customWidth="1"/>
    <col min="8196" max="8196" width="3" style="1" bestFit="1" customWidth="1"/>
    <col min="8197" max="8197" width="45" style="1" customWidth="1"/>
    <col min="8198" max="8448" width="9" style="1"/>
    <col min="8449" max="8449" width="50.625" style="1" customWidth="1"/>
    <col min="8450" max="8450" width="32.375" style="1" customWidth="1"/>
    <col min="8451" max="8451" width="10.5" style="1" bestFit="1" customWidth="1"/>
    <col min="8452" max="8452" width="3" style="1" bestFit="1" customWidth="1"/>
    <col min="8453" max="8453" width="45" style="1" customWidth="1"/>
    <col min="8454" max="8704" width="9" style="1"/>
    <col min="8705" max="8705" width="50.625" style="1" customWidth="1"/>
    <col min="8706" max="8706" width="32.375" style="1" customWidth="1"/>
    <col min="8707" max="8707" width="10.5" style="1" bestFit="1" customWidth="1"/>
    <col min="8708" max="8708" width="3" style="1" bestFit="1" customWidth="1"/>
    <col min="8709" max="8709" width="45" style="1" customWidth="1"/>
    <col min="8710" max="8960" width="9" style="1"/>
    <col min="8961" max="8961" width="50.625" style="1" customWidth="1"/>
    <col min="8962" max="8962" width="32.375" style="1" customWidth="1"/>
    <col min="8963" max="8963" width="10.5" style="1" bestFit="1" customWidth="1"/>
    <col min="8964" max="8964" width="3" style="1" bestFit="1" customWidth="1"/>
    <col min="8965" max="8965" width="45" style="1" customWidth="1"/>
    <col min="8966" max="9216" width="9" style="1"/>
    <col min="9217" max="9217" width="50.625" style="1" customWidth="1"/>
    <col min="9218" max="9218" width="32.375" style="1" customWidth="1"/>
    <col min="9219" max="9219" width="10.5" style="1" bestFit="1" customWidth="1"/>
    <col min="9220" max="9220" width="3" style="1" bestFit="1" customWidth="1"/>
    <col min="9221" max="9221" width="45" style="1" customWidth="1"/>
    <col min="9222" max="9472" width="9" style="1"/>
    <col min="9473" max="9473" width="50.625" style="1" customWidth="1"/>
    <col min="9474" max="9474" width="32.375" style="1" customWidth="1"/>
    <col min="9475" max="9475" width="10.5" style="1" bestFit="1" customWidth="1"/>
    <col min="9476" max="9476" width="3" style="1" bestFit="1" customWidth="1"/>
    <col min="9477" max="9477" width="45" style="1" customWidth="1"/>
    <col min="9478" max="9728" width="9" style="1"/>
    <col min="9729" max="9729" width="50.625" style="1" customWidth="1"/>
    <col min="9730" max="9730" width="32.375" style="1" customWidth="1"/>
    <col min="9731" max="9731" width="10.5" style="1" bestFit="1" customWidth="1"/>
    <col min="9732" max="9732" width="3" style="1" bestFit="1" customWidth="1"/>
    <col min="9733" max="9733" width="45" style="1" customWidth="1"/>
    <col min="9734" max="9984" width="9" style="1"/>
    <col min="9985" max="9985" width="50.625" style="1" customWidth="1"/>
    <col min="9986" max="9986" width="32.375" style="1" customWidth="1"/>
    <col min="9987" max="9987" width="10.5" style="1" bestFit="1" customWidth="1"/>
    <col min="9988" max="9988" width="3" style="1" bestFit="1" customWidth="1"/>
    <col min="9989" max="9989" width="45" style="1" customWidth="1"/>
    <col min="9990" max="10240" width="9" style="1"/>
    <col min="10241" max="10241" width="50.625" style="1" customWidth="1"/>
    <col min="10242" max="10242" width="32.375" style="1" customWidth="1"/>
    <col min="10243" max="10243" width="10.5" style="1" bestFit="1" customWidth="1"/>
    <col min="10244" max="10244" width="3" style="1" bestFit="1" customWidth="1"/>
    <col min="10245" max="10245" width="45" style="1" customWidth="1"/>
    <col min="10246" max="10496" width="9" style="1"/>
    <col min="10497" max="10497" width="50.625" style="1" customWidth="1"/>
    <col min="10498" max="10498" width="32.375" style="1" customWidth="1"/>
    <col min="10499" max="10499" width="10.5" style="1" bestFit="1" customWidth="1"/>
    <col min="10500" max="10500" width="3" style="1" bestFit="1" customWidth="1"/>
    <col min="10501" max="10501" width="45" style="1" customWidth="1"/>
    <col min="10502" max="10752" width="9" style="1"/>
    <col min="10753" max="10753" width="50.625" style="1" customWidth="1"/>
    <col min="10754" max="10754" width="32.375" style="1" customWidth="1"/>
    <col min="10755" max="10755" width="10.5" style="1" bestFit="1" customWidth="1"/>
    <col min="10756" max="10756" width="3" style="1" bestFit="1" customWidth="1"/>
    <col min="10757" max="10757" width="45" style="1" customWidth="1"/>
    <col min="10758" max="11008" width="9" style="1"/>
    <col min="11009" max="11009" width="50.625" style="1" customWidth="1"/>
    <col min="11010" max="11010" width="32.375" style="1" customWidth="1"/>
    <col min="11011" max="11011" width="10.5" style="1" bestFit="1" customWidth="1"/>
    <col min="11012" max="11012" width="3" style="1" bestFit="1" customWidth="1"/>
    <col min="11013" max="11013" width="45" style="1" customWidth="1"/>
    <col min="11014" max="11264" width="9" style="1"/>
    <col min="11265" max="11265" width="50.625" style="1" customWidth="1"/>
    <col min="11266" max="11266" width="32.375" style="1" customWidth="1"/>
    <col min="11267" max="11267" width="10.5" style="1" bestFit="1" customWidth="1"/>
    <col min="11268" max="11268" width="3" style="1" bestFit="1" customWidth="1"/>
    <col min="11269" max="11269" width="45" style="1" customWidth="1"/>
    <col min="11270" max="11520" width="9" style="1"/>
    <col min="11521" max="11521" width="50.625" style="1" customWidth="1"/>
    <col min="11522" max="11522" width="32.375" style="1" customWidth="1"/>
    <col min="11523" max="11523" width="10.5" style="1" bestFit="1" customWidth="1"/>
    <col min="11524" max="11524" width="3" style="1" bestFit="1" customWidth="1"/>
    <col min="11525" max="11525" width="45" style="1" customWidth="1"/>
    <col min="11526" max="11776" width="9" style="1"/>
    <col min="11777" max="11777" width="50.625" style="1" customWidth="1"/>
    <col min="11778" max="11778" width="32.375" style="1" customWidth="1"/>
    <col min="11779" max="11779" width="10.5" style="1" bestFit="1" customWidth="1"/>
    <col min="11780" max="11780" width="3" style="1" bestFit="1" customWidth="1"/>
    <col min="11781" max="11781" width="45" style="1" customWidth="1"/>
    <col min="11782" max="12032" width="9" style="1"/>
    <col min="12033" max="12033" width="50.625" style="1" customWidth="1"/>
    <col min="12034" max="12034" width="32.375" style="1" customWidth="1"/>
    <col min="12035" max="12035" width="10.5" style="1" bestFit="1" customWidth="1"/>
    <col min="12036" max="12036" width="3" style="1" bestFit="1" customWidth="1"/>
    <col min="12037" max="12037" width="45" style="1" customWidth="1"/>
    <col min="12038" max="12288" width="9" style="1"/>
    <col min="12289" max="12289" width="50.625" style="1" customWidth="1"/>
    <col min="12290" max="12290" width="32.375" style="1" customWidth="1"/>
    <col min="12291" max="12291" width="10.5" style="1" bestFit="1" customWidth="1"/>
    <col min="12292" max="12292" width="3" style="1" bestFit="1" customWidth="1"/>
    <col min="12293" max="12293" width="45" style="1" customWidth="1"/>
    <col min="12294" max="12544" width="9" style="1"/>
    <col min="12545" max="12545" width="50.625" style="1" customWidth="1"/>
    <col min="12546" max="12546" width="32.375" style="1" customWidth="1"/>
    <col min="12547" max="12547" width="10.5" style="1" bestFit="1" customWidth="1"/>
    <col min="12548" max="12548" width="3" style="1" bestFit="1" customWidth="1"/>
    <col min="12549" max="12549" width="45" style="1" customWidth="1"/>
    <col min="12550" max="12800" width="9" style="1"/>
    <col min="12801" max="12801" width="50.625" style="1" customWidth="1"/>
    <col min="12802" max="12802" width="32.375" style="1" customWidth="1"/>
    <col min="12803" max="12803" width="10.5" style="1" bestFit="1" customWidth="1"/>
    <col min="12804" max="12804" width="3" style="1" bestFit="1" customWidth="1"/>
    <col min="12805" max="12805" width="45" style="1" customWidth="1"/>
    <col min="12806" max="13056" width="9" style="1"/>
    <col min="13057" max="13057" width="50.625" style="1" customWidth="1"/>
    <col min="13058" max="13058" width="32.375" style="1" customWidth="1"/>
    <col min="13059" max="13059" width="10.5" style="1" bestFit="1" customWidth="1"/>
    <col min="13060" max="13060" width="3" style="1" bestFit="1" customWidth="1"/>
    <col min="13061" max="13061" width="45" style="1" customWidth="1"/>
    <col min="13062" max="13312" width="9" style="1"/>
    <col min="13313" max="13313" width="50.625" style="1" customWidth="1"/>
    <col min="13314" max="13314" width="32.375" style="1" customWidth="1"/>
    <col min="13315" max="13315" width="10.5" style="1" bestFit="1" customWidth="1"/>
    <col min="13316" max="13316" width="3" style="1" bestFit="1" customWidth="1"/>
    <col min="13317" max="13317" width="45" style="1" customWidth="1"/>
    <col min="13318" max="13568" width="9" style="1"/>
    <col min="13569" max="13569" width="50.625" style="1" customWidth="1"/>
    <col min="13570" max="13570" width="32.375" style="1" customWidth="1"/>
    <col min="13571" max="13571" width="10.5" style="1" bestFit="1" customWidth="1"/>
    <col min="13572" max="13572" width="3" style="1" bestFit="1" customWidth="1"/>
    <col min="13573" max="13573" width="45" style="1" customWidth="1"/>
    <col min="13574" max="13824" width="9" style="1"/>
    <col min="13825" max="13825" width="50.625" style="1" customWidth="1"/>
    <col min="13826" max="13826" width="32.375" style="1" customWidth="1"/>
    <col min="13827" max="13827" width="10.5" style="1" bestFit="1" customWidth="1"/>
    <col min="13828" max="13828" width="3" style="1" bestFit="1" customWidth="1"/>
    <col min="13829" max="13829" width="45" style="1" customWidth="1"/>
    <col min="13830" max="14080" width="9" style="1"/>
    <col min="14081" max="14081" width="50.625" style="1" customWidth="1"/>
    <col min="14082" max="14082" width="32.375" style="1" customWidth="1"/>
    <col min="14083" max="14083" width="10.5" style="1" bestFit="1" customWidth="1"/>
    <col min="14084" max="14084" width="3" style="1" bestFit="1" customWidth="1"/>
    <col min="14085" max="14085" width="45" style="1" customWidth="1"/>
    <col min="14086" max="14336" width="9" style="1"/>
    <col min="14337" max="14337" width="50.625" style="1" customWidth="1"/>
    <col min="14338" max="14338" width="32.375" style="1" customWidth="1"/>
    <col min="14339" max="14339" width="10.5" style="1" bestFit="1" customWidth="1"/>
    <col min="14340" max="14340" width="3" style="1" bestFit="1" customWidth="1"/>
    <col min="14341" max="14341" width="45" style="1" customWidth="1"/>
    <col min="14342" max="14592" width="9" style="1"/>
    <col min="14593" max="14593" width="50.625" style="1" customWidth="1"/>
    <col min="14594" max="14594" width="32.375" style="1" customWidth="1"/>
    <col min="14595" max="14595" width="10.5" style="1" bestFit="1" customWidth="1"/>
    <col min="14596" max="14596" width="3" style="1" bestFit="1" customWidth="1"/>
    <col min="14597" max="14597" width="45" style="1" customWidth="1"/>
    <col min="14598" max="14848" width="9" style="1"/>
    <col min="14849" max="14849" width="50.625" style="1" customWidth="1"/>
    <col min="14850" max="14850" width="32.375" style="1" customWidth="1"/>
    <col min="14851" max="14851" width="10.5" style="1" bestFit="1" customWidth="1"/>
    <col min="14852" max="14852" width="3" style="1" bestFit="1" customWidth="1"/>
    <col min="14853" max="14853" width="45" style="1" customWidth="1"/>
    <col min="14854" max="15104" width="9" style="1"/>
    <col min="15105" max="15105" width="50.625" style="1" customWidth="1"/>
    <col min="15106" max="15106" width="32.375" style="1" customWidth="1"/>
    <col min="15107" max="15107" width="10.5" style="1" bestFit="1" customWidth="1"/>
    <col min="15108" max="15108" width="3" style="1" bestFit="1" customWidth="1"/>
    <col min="15109" max="15109" width="45" style="1" customWidth="1"/>
    <col min="15110" max="15360" width="9" style="1"/>
    <col min="15361" max="15361" width="50.625" style="1" customWidth="1"/>
    <col min="15362" max="15362" width="32.375" style="1" customWidth="1"/>
    <col min="15363" max="15363" width="10.5" style="1" bestFit="1" customWidth="1"/>
    <col min="15364" max="15364" width="3" style="1" bestFit="1" customWidth="1"/>
    <col min="15365" max="15365" width="45" style="1" customWidth="1"/>
    <col min="15366" max="15616" width="9" style="1"/>
    <col min="15617" max="15617" width="50.625" style="1" customWidth="1"/>
    <col min="15618" max="15618" width="32.375" style="1" customWidth="1"/>
    <col min="15619" max="15619" width="10.5" style="1" bestFit="1" customWidth="1"/>
    <col min="15620" max="15620" width="3" style="1" bestFit="1" customWidth="1"/>
    <col min="15621" max="15621" width="45" style="1" customWidth="1"/>
    <col min="15622" max="15872" width="9" style="1"/>
    <col min="15873" max="15873" width="50.625" style="1" customWidth="1"/>
    <col min="15874" max="15874" width="32.375" style="1" customWidth="1"/>
    <col min="15875" max="15875" width="10.5" style="1" bestFit="1" customWidth="1"/>
    <col min="15876" max="15876" width="3" style="1" bestFit="1" customWidth="1"/>
    <col min="15877" max="15877" width="45" style="1" customWidth="1"/>
    <col min="15878" max="16128" width="9" style="1"/>
    <col min="16129" max="16129" width="50.625" style="1" customWidth="1"/>
    <col min="16130" max="16130" width="32.375" style="1" customWidth="1"/>
    <col min="16131" max="16131" width="10.5" style="1" bestFit="1" customWidth="1"/>
    <col min="16132" max="16132" width="3" style="1" bestFit="1" customWidth="1"/>
    <col min="16133" max="16133" width="45" style="1" customWidth="1"/>
    <col min="16134" max="16384" width="9" style="1"/>
  </cols>
  <sheetData>
    <row r="1" spans="1:3" ht="27" customHeight="1" x14ac:dyDescent="0.15">
      <c r="A1" s="1" t="s">
        <v>113</v>
      </c>
    </row>
    <row r="2" spans="1:3" ht="27" customHeight="1" x14ac:dyDescent="0.15">
      <c r="A2" s="1" t="s">
        <v>114</v>
      </c>
      <c r="B2" s="2" t="s">
        <v>118</v>
      </c>
    </row>
    <row r="3" spans="1:3" ht="27" customHeight="1" x14ac:dyDescent="0.15">
      <c r="A3" s="74" t="s">
        <v>19</v>
      </c>
      <c r="B3" s="75" t="s">
        <v>115</v>
      </c>
    </row>
    <row r="4" spans="1:3" ht="27" customHeight="1" x14ac:dyDescent="0.15">
      <c r="A4" s="12" t="s">
        <v>116</v>
      </c>
      <c r="B4" s="8">
        <v>2700</v>
      </c>
    </row>
    <row r="5" spans="1:3" ht="27" customHeight="1" x14ac:dyDescent="0.15">
      <c r="A5" s="13" t="s">
        <v>117</v>
      </c>
      <c r="B5" s="8">
        <v>906631</v>
      </c>
    </row>
    <row r="6" spans="1:3" ht="27" customHeight="1" x14ac:dyDescent="0.15">
      <c r="A6" s="9" t="s">
        <v>3</v>
      </c>
      <c r="B6" s="8">
        <v>909331</v>
      </c>
    </row>
    <row r="11" spans="1:3" ht="27" customHeight="1" x14ac:dyDescent="0.15">
      <c r="C11" s="14"/>
    </row>
    <row r="12" spans="1:3" ht="27" customHeight="1" x14ac:dyDescent="0.15">
      <c r="C12" s="14"/>
    </row>
    <row r="13" spans="1:3" ht="27" customHeight="1" x14ac:dyDescent="0.15">
      <c r="C13" s="14"/>
    </row>
    <row r="14" spans="1:3" ht="27" customHeight="1" x14ac:dyDescent="0.15">
      <c r="C14" s="253"/>
    </row>
    <row r="15" spans="1:3" ht="27" customHeight="1" x14ac:dyDescent="0.15">
      <c r="C15" s="253"/>
    </row>
  </sheetData>
  <mergeCells count="1">
    <mergeCell ref="C14:C15"/>
  </mergeCells>
  <phoneticPr fontId="37"/>
  <pageMargins left="0.70866141732283472" right="0.70866141732283472" top="0.74803149606299213" bottom="0.74803149606299213" header="0.31496062992125984" footer="0.31496062992125984"/>
  <pageSetup paperSize="9" scale="1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zoomScaleNormal="100" zoomScaleSheetLayoutView="100" workbookViewId="0"/>
  </sheetViews>
  <sheetFormatPr defaultColWidth="8.875" defaultRowHeight="12" x14ac:dyDescent="0.15"/>
  <cols>
    <col min="1" max="1" width="30.125" style="16" customWidth="1"/>
    <col min="2" max="2" width="22.75" style="16" customWidth="1"/>
    <col min="3" max="7" width="15.375" style="16" customWidth="1"/>
    <col min="8" max="8" width="17.625" style="16" customWidth="1"/>
    <col min="9" max="9" width="15.375" style="16" customWidth="1"/>
    <col min="10" max="10" width="19.625" style="16" customWidth="1"/>
    <col min="11" max="11" width="17.5" style="16" customWidth="1"/>
    <col min="12" max="16384" width="8.875" style="16"/>
  </cols>
  <sheetData>
    <row r="1" spans="1:10" x14ac:dyDescent="0.15">
      <c r="A1" s="16" t="s">
        <v>291</v>
      </c>
    </row>
    <row r="3" spans="1:10" x14ac:dyDescent="0.15">
      <c r="A3" s="15" t="s">
        <v>37</v>
      </c>
      <c r="H3" s="17" t="s">
        <v>188</v>
      </c>
    </row>
    <row r="4" spans="1:10" ht="37.5" customHeight="1" x14ac:dyDescent="0.15">
      <c r="A4" s="66" t="s">
        <v>38</v>
      </c>
      <c r="B4" s="65" t="s">
        <v>39</v>
      </c>
      <c r="C4" s="65" t="s">
        <v>40</v>
      </c>
      <c r="D4" s="65" t="s">
        <v>293</v>
      </c>
      <c r="E4" s="65" t="s">
        <v>41</v>
      </c>
      <c r="F4" s="65" t="s">
        <v>42</v>
      </c>
      <c r="G4" s="65" t="s">
        <v>43</v>
      </c>
      <c r="H4" s="65" t="s">
        <v>44</v>
      </c>
    </row>
    <row r="5" spans="1:10" ht="18" customHeight="1" x14ac:dyDescent="0.15">
      <c r="A5" s="18" t="s">
        <v>59</v>
      </c>
      <c r="B5" s="19">
        <v>3852</v>
      </c>
      <c r="C5" s="44">
        <v>2.073</v>
      </c>
      <c r="D5" s="19">
        <v>7985.1959999999999</v>
      </c>
      <c r="E5" s="44">
        <v>0.5</v>
      </c>
      <c r="F5" s="19">
        <v>1926</v>
      </c>
      <c r="G5" s="19">
        <v>6059.1959999999999</v>
      </c>
      <c r="H5" s="19">
        <v>1926</v>
      </c>
    </row>
    <row r="6" spans="1:10" ht="18" customHeight="1" x14ac:dyDescent="0.15">
      <c r="A6" s="18" t="s">
        <v>60</v>
      </c>
      <c r="B6" s="19">
        <v>1000</v>
      </c>
      <c r="C6" s="44">
        <v>5.16</v>
      </c>
      <c r="D6" s="19">
        <v>5160</v>
      </c>
      <c r="E6" s="44">
        <v>0.05</v>
      </c>
      <c r="F6" s="19">
        <v>50</v>
      </c>
      <c r="G6" s="19">
        <v>5110</v>
      </c>
      <c r="H6" s="19">
        <v>500</v>
      </c>
    </row>
    <row r="7" spans="1:10" ht="18" customHeight="1" x14ac:dyDescent="0.15">
      <c r="A7" s="20" t="s">
        <v>45</v>
      </c>
      <c r="B7" s="20" t="s">
        <v>8</v>
      </c>
      <c r="C7" s="20" t="s">
        <v>8</v>
      </c>
      <c r="D7" s="19">
        <v>13145.196</v>
      </c>
      <c r="E7" s="20" t="s">
        <v>8</v>
      </c>
      <c r="F7" s="19">
        <v>1976</v>
      </c>
      <c r="G7" s="19">
        <v>11169.196</v>
      </c>
      <c r="H7" s="19">
        <v>2426</v>
      </c>
    </row>
    <row r="9" spans="1:10" x14ac:dyDescent="0.15">
      <c r="A9" s="15" t="s">
        <v>46</v>
      </c>
      <c r="J9" s="17" t="s">
        <v>189</v>
      </c>
    </row>
    <row r="10" spans="1:10" ht="37.5" customHeight="1" x14ac:dyDescent="0.15">
      <c r="A10" s="66" t="s">
        <v>47</v>
      </c>
      <c r="B10" s="65" t="s">
        <v>183</v>
      </c>
      <c r="C10" s="65" t="s">
        <v>48</v>
      </c>
      <c r="D10" s="65" t="s">
        <v>49</v>
      </c>
      <c r="E10" s="65" t="s">
        <v>50</v>
      </c>
      <c r="F10" s="65" t="s">
        <v>51</v>
      </c>
      <c r="G10" s="65" t="s">
        <v>52</v>
      </c>
      <c r="H10" s="65" t="s">
        <v>53</v>
      </c>
      <c r="I10" s="65" t="s">
        <v>54</v>
      </c>
      <c r="J10" s="65" t="s">
        <v>44</v>
      </c>
    </row>
    <row r="11" spans="1:10" ht="18" customHeight="1" x14ac:dyDescent="0.15">
      <c r="A11" s="21" t="s">
        <v>61</v>
      </c>
      <c r="B11" s="19">
        <v>50000</v>
      </c>
      <c r="C11" s="19">
        <v>486081</v>
      </c>
      <c r="D11" s="19">
        <v>188617</v>
      </c>
      <c r="E11" s="19">
        <v>297464</v>
      </c>
      <c r="F11" s="19">
        <v>86004</v>
      </c>
      <c r="G11" s="22">
        <v>0.5813683084507697</v>
      </c>
      <c r="H11" s="19">
        <v>172936.14250499976</v>
      </c>
      <c r="I11" s="20" t="s">
        <v>8</v>
      </c>
      <c r="J11" s="19">
        <v>50000</v>
      </c>
    </row>
    <row r="12" spans="1:10" ht="18" customHeight="1" x14ac:dyDescent="0.15">
      <c r="A12" s="21" t="s">
        <v>62</v>
      </c>
      <c r="B12" s="19">
        <v>50000</v>
      </c>
      <c r="C12" s="19">
        <v>229170</v>
      </c>
      <c r="D12" s="19">
        <v>176077</v>
      </c>
      <c r="E12" s="19">
        <v>53093</v>
      </c>
      <c r="F12" s="19">
        <v>50000</v>
      </c>
      <c r="G12" s="22">
        <v>1</v>
      </c>
      <c r="H12" s="19">
        <v>53093</v>
      </c>
      <c r="I12" s="20" t="s">
        <v>8</v>
      </c>
      <c r="J12" s="19">
        <v>50000</v>
      </c>
    </row>
    <row r="13" spans="1:10" ht="18" customHeight="1" x14ac:dyDescent="0.15">
      <c r="A13" s="21" t="s">
        <v>184</v>
      </c>
      <c r="B13" s="19">
        <v>10000</v>
      </c>
      <c r="C13" s="19">
        <v>447228</v>
      </c>
      <c r="D13" s="19">
        <v>270441</v>
      </c>
      <c r="E13" s="19">
        <v>176787</v>
      </c>
      <c r="F13" s="19">
        <v>10000</v>
      </c>
      <c r="G13" s="22">
        <v>1</v>
      </c>
      <c r="H13" s="19">
        <v>176787</v>
      </c>
      <c r="I13" s="20" t="s">
        <v>8</v>
      </c>
      <c r="J13" s="19">
        <v>10000</v>
      </c>
    </row>
    <row r="14" spans="1:10" ht="18" customHeight="1" x14ac:dyDescent="0.15">
      <c r="A14" s="21" t="s">
        <v>63</v>
      </c>
      <c r="B14" s="19">
        <v>100000</v>
      </c>
      <c r="C14" s="19">
        <v>225259</v>
      </c>
      <c r="D14" s="19">
        <v>66100</v>
      </c>
      <c r="E14" s="19">
        <v>159159</v>
      </c>
      <c r="F14" s="19">
        <v>100000</v>
      </c>
      <c r="G14" s="22">
        <v>1</v>
      </c>
      <c r="H14" s="19">
        <v>159159</v>
      </c>
      <c r="I14" s="20" t="s">
        <v>8</v>
      </c>
      <c r="J14" s="19">
        <v>100000</v>
      </c>
    </row>
    <row r="15" spans="1:10" ht="18" customHeight="1" x14ac:dyDescent="0.15">
      <c r="A15" s="21" t="s">
        <v>64</v>
      </c>
      <c r="B15" s="19">
        <v>6000</v>
      </c>
      <c r="C15" s="19">
        <v>19817</v>
      </c>
      <c r="D15" s="19">
        <v>4068</v>
      </c>
      <c r="E15" s="19">
        <v>15749</v>
      </c>
      <c r="F15" s="19">
        <v>14100</v>
      </c>
      <c r="G15" s="22">
        <v>0.42553191489361702</v>
      </c>
      <c r="H15" s="19">
        <v>6701.7021276595742</v>
      </c>
      <c r="I15" s="20" t="s">
        <v>8</v>
      </c>
      <c r="J15" s="19">
        <v>6000</v>
      </c>
    </row>
    <row r="16" spans="1:10" ht="18" customHeight="1" x14ac:dyDescent="0.15">
      <c r="A16" s="20" t="s">
        <v>45</v>
      </c>
      <c r="B16" s="19">
        <v>216000</v>
      </c>
      <c r="C16" s="19">
        <f>SUM(C11:C15)</f>
        <v>1407555</v>
      </c>
      <c r="D16" s="19">
        <f t="shared" ref="D16:F16" si="0">SUM(D11:D15)</f>
        <v>705303</v>
      </c>
      <c r="E16" s="19">
        <f t="shared" si="0"/>
        <v>702252</v>
      </c>
      <c r="F16" s="19">
        <f t="shared" si="0"/>
        <v>260104</v>
      </c>
      <c r="G16" s="176" t="s">
        <v>8</v>
      </c>
      <c r="H16" s="19">
        <v>568676.84463265934</v>
      </c>
      <c r="I16" s="20" t="s">
        <v>8</v>
      </c>
      <c r="J16" s="19">
        <v>216000</v>
      </c>
    </row>
    <row r="18" spans="1:11" x14ac:dyDescent="0.15">
      <c r="A18" s="15" t="s">
        <v>55</v>
      </c>
      <c r="K18" s="17" t="s">
        <v>188</v>
      </c>
    </row>
    <row r="19" spans="1:11" ht="37.5" customHeight="1" x14ac:dyDescent="0.15">
      <c r="A19" s="66" t="s">
        <v>47</v>
      </c>
      <c r="B19" s="65" t="s">
        <v>56</v>
      </c>
      <c r="C19" s="65" t="s">
        <v>48</v>
      </c>
      <c r="D19" s="65" t="s">
        <v>49</v>
      </c>
      <c r="E19" s="65" t="s">
        <v>50</v>
      </c>
      <c r="F19" s="65" t="s">
        <v>51</v>
      </c>
      <c r="G19" s="65" t="s">
        <v>52</v>
      </c>
      <c r="H19" s="65" t="s">
        <v>53</v>
      </c>
      <c r="I19" s="65" t="s">
        <v>57</v>
      </c>
      <c r="J19" s="65" t="s">
        <v>58</v>
      </c>
      <c r="K19" s="65" t="s">
        <v>44</v>
      </c>
    </row>
    <row r="20" spans="1:11" ht="18" customHeight="1" x14ac:dyDescent="0.15">
      <c r="A20" s="21" t="s">
        <v>65</v>
      </c>
      <c r="B20" s="19">
        <v>700</v>
      </c>
      <c r="C20" s="19">
        <v>1344812</v>
      </c>
      <c r="D20" s="19">
        <v>773222</v>
      </c>
      <c r="E20" s="177">
        <v>571590</v>
      </c>
      <c r="F20" s="19">
        <v>491000</v>
      </c>
      <c r="G20" s="23">
        <v>1.4256619144602852E-3</v>
      </c>
      <c r="H20" s="177">
        <v>814.89409368635438</v>
      </c>
      <c r="I20" s="20" t="s">
        <v>8</v>
      </c>
      <c r="J20" s="19">
        <v>700</v>
      </c>
      <c r="K20" s="19">
        <v>700</v>
      </c>
    </row>
    <row r="21" spans="1:11" ht="18" customHeight="1" x14ac:dyDescent="0.15">
      <c r="A21" s="21" t="s">
        <v>66</v>
      </c>
      <c r="B21" s="19">
        <v>15000</v>
      </c>
      <c r="C21" s="19">
        <v>515428</v>
      </c>
      <c r="D21" s="19">
        <v>47860</v>
      </c>
      <c r="E21" s="177">
        <v>467568</v>
      </c>
      <c r="F21" s="19">
        <v>120000</v>
      </c>
      <c r="G21" s="23">
        <v>0.125</v>
      </c>
      <c r="H21" s="177">
        <v>58446</v>
      </c>
      <c r="I21" s="20" t="s">
        <v>8</v>
      </c>
      <c r="J21" s="19">
        <v>15000</v>
      </c>
      <c r="K21" s="19">
        <v>15000</v>
      </c>
    </row>
    <row r="22" spans="1:11" ht="18" customHeight="1" x14ac:dyDescent="0.15">
      <c r="A22" s="21" t="s">
        <v>67</v>
      </c>
      <c r="B22" s="19">
        <v>12451</v>
      </c>
      <c r="C22" s="19">
        <v>2755632</v>
      </c>
      <c r="D22" s="19">
        <v>1670811</v>
      </c>
      <c r="E22" s="177">
        <v>1084821</v>
      </c>
      <c r="F22" s="19">
        <v>480000</v>
      </c>
      <c r="G22" s="23">
        <v>2.5939583333333332E-2</v>
      </c>
      <c r="H22" s="177">
        <v>28139.804731249998</v>
      </c>
      <c r="I22" s="20" t="s">
        <v>8</v>
      </c>
      <c r="J22" s="19">
        <v>12451</v>
      </c>
      <c r="K22" s="19">
        <v>12451</v>
      </c>
    </row>
    <row r="23" spans="1:11" ht="18" customHeight="1" x14ac:dyDescent="0.15">
      <c r="A23" s="21" t="s">
        <v>68</v>
      </c>
      <c r="B23" s="19">
        <v>600</v>
      </c>
      <c r="C23" s="19">
        <v>24756</v>
      </c>
      <c r="D23" s="19">
        <v>27598</v>
      </c>
      <c r="E23" s="177">
        <v>-2842</v>
      </c>
      <c r="F23" s="19">
        <v>30000</v>
      </c>
      <c r="G23" s="23">
        <v>0.02</v>
      </c>
      <c r="H23" s="177">
        <v>-56.84</v>
      </c>
      <c r="I23" s="19">
        <v>600</v>
      </c>
      <c r="J23" s="20" t="s">
        <v>8</v>
      </c>
      <c r="K23" s="19">
        <v>600</v>
      </c>
    </row>
    <row r="24" spans="1:11" ht="18" customHeight="1" x14ac:dyDescent="0.15">
      <c r="A24" s="21" t="s">
        <v>69</v>
      </c>
      <c r="B24" s="19">
        <v>160000</v>
      </c>
      <c r="C24" s="19">
        <v>142922769</v>
      </c>
      <c r="D24" s="19">
        <v>60877668</v>
      </c>
      <c r="E24" s="177">
        <v>82045101</v>
      </c>
      <c r="F24" s="19">
        <v>4644000</v>
      </c>
      <c r="G24" s="23">
        <v>3.4453057708871665E-2</v>
      </c>
      <c r="H24" s="177">
        <v>2826704.5994832045</v>
      </c>
      <c r="I24" s="20" t="s">
        <v>8</v>
      </c>
      <c r="J24" s="19">
        <v>160000</v>
      </c>
      <c r="K24" s="19">
        <v>160000</v>
      </c>
    </row>
    <row r="25" spans="1:11" ht="18" customHeight="1" x14ac:dyDescent="0.15">
      <c r="A25" s="21" t="s">
        <v>70</v>
      </c>
      <c r="B25" s="19">
        <v>10000</v>
      </c>
      <c r="C25" s="20" t="s">
        <v>8</v>
      </c>
      <c r="D25" s="20" t="s">
        <v>8</v>
      </c>
      <c r="E25" s="177" t="s">
        <v>8</v>
      </c>
      <c r="F25" s="20" t="s">
        <v>8</v>
      </c>
      <c r="G25" s="175" t="s">
        <v>8</v>
      </c>
      <c r="H25" s="178" t="s">
        <v>8</v>
      </c>
      <c r="I25" s="19">
        <v>9999.9989999999998</v>
      </c>
      <c r="J25" s="20" t="s">
        <v>8</v>
      </c>
      <c r="K25" s="19">
        <v>10000</v>
      </c>
    </row>
    <row r="26" spans="1:11" ht="18" customHeight="1" x14ac:dyDescent="0.15">
      <c r="A26" s="21" t="s">
        <v>71</v>
      </c>
      <c r="B26" s="19">
        <v>1000</v>
      </c>
      <c r="C26" s="19">
        <v>4195610</v>
      </c>
      <c r="D26" s="19">
        <v>1588958</v>
      </c>
      <c r="E26" s="177">
        <v>2606652</v>
      </c>
      <c r="F26" s="19">
        <v>358500</v>
      </c>
      <c r="G26" s="23">
        <v>2.7894002789400278E-3</v>
      </c>
      <c r="H26" s="177">
        <v>7270.9958158995814</v>
      </c>
      <c r="I26" s="20" t="s">
        <v>8</v>
      </c>
      <c r="J26" s="19">
        <v>1000</v>
      </c>
      <c r="K26" s="19">
        <v>1000</v>
      </c>
    </row>
    <row r="27" spans="1:11" ht="18" customHeight="1" x14ac:dyDescent="0.15">
      <c r="A27" s="21" t="s">
        <v>72</v>
      </c>
      <c r="B27" s="19">
        <v>500</v>
      </c>
      <c r="C27" s="19">
        <v>17549415</v>
      </c>
      <c r="D27" s="19">
        <v>11683555</v>
      </c>
      <c r="E27" s="177">
        <v>5865860</v>
      </c>
      <c r="F27" s="19">
        <v>1485000</v>
      </c>
      <c r="G27" s="23">
        <v>3.3670033670033672E-4</v>
      </c>
      <c r="H27" s="177">
        <v>1975.0370370370372</v>
      </c>
      <c r="I27" s="20" t="s">
        <v>8</v>
      </c>
      <c r="J27" s="19">
        <v>500</v>
      </c>
      <c r="K27" s="19">
        <v>500</v>
      </c>
    </row>
    <row r="28" spans="1:11" ht="18" customHeight="1" x14ac:dyDescent="0.15">
      <c r="A28" s="21" t="s">
        <v>73</v>
      </c>
      <c r="B28" s="19">
        <v>750</v>
      </c>
      <c r="C28" s="19">
        <v>2063358</v>
      </c>
      <c r="D28" s="19">
        <v>1121685</v>
      </c>
      <c r="E28" s="177">
        <v>941673</v>
      </c>
      <c r="F28" s="19">
        <v>90000</v>
      </c>
      <c r="G28" s="23">
        <v>8.3333333333333332E-3</v>
      </c>
      <c r="H28" s="177">
        <v>7847.2749999999996</v>
      </c>
      <c r="I28" s="20" t="s">
        <v>8</v>
      </c>
      <c r="J28" s="19">
        <v>750</v>
      </c>
      <c r="K28" s="19">
        <v>750</v>
      </c>
    </row>
    <row r="29" spans="1:11" ht="18" customHeight="1" x14ac:dyDescent="0.15">
      <c r="A29" s="21" t="s">
        <v>74</v>
      </c>
      <c r="B29" s="19">
        <v>512750</v>
      </c>
      <c r="C29" s="19">
        <v>26977541</v>
      </c>
      <c r="D29" s="19">
        <v>19976629</v>
      </c>
      <c r="E29" s="177">
        <v>7000912</v>
      </c>
      <c r="F29" s="19">
        <v>10255000</v>
      </c>
      <c r="G29" s="23">
        <v>0.05</v>
      </c>
      <c r="H29" s="177">
        <v>350045.60000000003</v>
      </c>
      <c r="I29" s="19">
        <v>218725</v>
      </c>
      <c r="J29" s="19">
        <v>294025</v>
      </c>
      <c r="K29" s="19">
        <v>512750</v>
      </c>
    </row>
    <row r="30" spans="1:11" ht="18" customHeight="1" x14ac:dyDescent="0.15">
      <c r="A30" s="21" t="s">
        <v>75</v>
      </c>
      <c r="B30" s="19">
        <v>68634</v>
      </c>
      <c r="C30" s="19">
        <v>249744449</v>
      </c>
      <c r="D30" s="19">
        <v>221236333</v>
      </c>
      <c r="E30" s="177">
        <v>28508116</v>
      </c>
      <c r="F30" s="19">
        <v>28508116</v>
      </c>
      <c r="G30" s="23">
        <v>2.4075249307951461E-3</v>
      </c>
      <c r="H30" s="177">
        <v>68634</v>
      </c>
      <c r="I30" s="20" t="s">
        <v>8</v>
      </c>
      <c r="J30" s="19">
        <v>68634</v>
      </c>
      <c r="K30" s="19">
        <v>68634</v>
      </c>
    </row>
    <row r="31" spans="1:11" ht="18" customHeight="1" x14ac:dyDescent="0.15">
      <c r="A31" s="21" t="s">
        <v>76</v>
      </c>
      <c r="B31" s="19">
        <v>3900</v>
      </c>
      <c r="C31" s="19">
        <v>137714</v>
      </c>
      <c r="D31" s="19">
        <v>1489</v>
      </c>
      <c r="E31" s="177">
        <v>136225</v>
      </c>
      <c r="F31" s="19">
        <v>136225</v>
      </c>
      <c r="G31" s="23">
        <v>2.8629106258028995E-2</v>
      </c>
      <c r="H31" s="177">
        <v>3900</v>
      </c>
      <c r="I31" s="20" t="s">
        <v>8</v>
      </c>
      <c r="J31" s="19">
        <v>3900</v>
      </c>
      <c r="K31" s="19">
        <v>3900</v>
      </c>
    </row>
    <row r="32" spans="1:11" ht="18" customHeight="1" x14ac:dyDescent="0.15">
      <c r="A32" s="21" t="s">
        <v>77</v>
      </c>
      <c r="B32" s="19">
        <v>30655</v>
      </c>
      <c r="C32" s="19">
        <v>24589199000</v>
      </c>
      <c r="D32" s="19">
        <v>24294008000</v>
      </c>
      <c r="E32" s="177">
        <v>295191000</v>
      </c>
      <c r="F32" s="19">
        <v>16602000</v>
      </c>
      <c r="G32" s="23">
        <v>1.8464642814118781E-3</v>
      </c>
      <c r="H32" s="177">
        <v>545059.6376942537</v>
      </c>
      <c r="I32" s="20" t="s">
        <v>8</v>
      </c>
      <c r="J32" s="19">
        <v>30655</v>
      </c>
      <c r="K32" s="19">
        <v>30655</v>
      </c>
    </row>
    <row r="33" spans="1:11" ht="18" customHeight="1" x14ac:dyDescent="0.15">
      <c r="A33" s="21" t="s">
        <v>78</v>
      </c>
      <c r="B33" s="19">
        <v>13250</v>
      </c>
      <c r="C33" s="19">
        <v>67552359</v>
      </c>
      <c r="D33" s="19">
        <v>64887302</v>
      </c>
      <c r="E33" s="177">
        <v>2665057</v>
      </c>
      <c r="F33" s="19">
        <v>2121870</v>
      </c>
      <c r="G33" s="23">
        <v>6.2444918868733712E-3</v>
      </c>
      <c r="H33" s="177">
        <v>16641.926814555085</v>
      </c>
      <c r="I33" s="20" t="s">
        <v>8</v>
      </c>
      <c r="J33" s="19">
        <v>13250</v>
      </c>
      <c r="K33" s="19">
        <v>13250</v>
      </c>
    </row>
    <row r="34" spans="1:11" ht="18" customHeight="1" x14ac:dyDescent="0.15">
      <c r="A34" s="21" t="s">
        <v>79</v>
      </c>
      <c r="B34" s="19">
        <v>798</v>
      </c>
      <c r="C34" s="19">
        <v>14638</v>
      </c>
      <c r="D34" s="19">
        <v>5295</v>
      </c>
      <c r="E34" s="177">
        <v>9343</v>
      </c>
      <c r="F34" s="19">
        <v>9343</v>
      </c>
      <c r="G34" s="23">
        <v>8.5411538049876917E-2</v>
      </c>
      <c r="H34" s="177">
        <v>798</v>
      </c>
      <c r="I34" s="20" t="s">
        <v>8</v>
      </c>
      <c r="J34" s="19">
        <v>798</v>
      </c>
      <c r="K34" s="19">
        <v>798</v>
      </c>
    </row>
    <row r="35" spans="1:11" ht="18" customHeight="1" x14ac:dyDescent="0.15">
      <c r="A35" s="21" t="s">
        <v>80</v>
      </c>
      <c r="B35" s="19">
        <v>538</v>
      </c>
      <c r="C35" s="19">
        <v>114037</v>
      </c>
      <c r="D35" s="19">
        <v>10747</v>
      </c>
      <c r="E35" s="177">
        <v>103290</v>
      </c>
      <c r="F35" s="19">
        <v>20000</v>
      </c>
      <c r="G35" s="23">
        <v>2.69E-2</v>
      </c>
      <c r="H35" s="177">
        <v>2778.5010000000002</v>
      </c>
      <c r="I35" s="20" t="s">
        <v>8</v>
      </c>
      <c r="J35" s="19">
        <v>538</v>
      </c>
      <c r="K35" s="19">
        <v>538</v>
      </c>
    </row>
    <row r="36" spans="1:11" ht="18" customHeight="1" x14ac:dyDescent="0.15">
      <c r="A36" s="21" t="s">
        <v>81</v>
      </c>
      <c r="B36" s="19">
        <v>700</v>
      </c>
      <c r="C36" s="19">
        <v>113760</v>
      </c>
      <c r="D36" s="19">
        <v>100227</v>
      </c>
      <c r="E36" s="177">
        <v>13533</v>
      </c>
      <c r="F36" s="19">
        <v>13533</v>
      </c>
      <c r="G36" s="23">
        <v>5.1725411955959505E-2</v>
      </c>
      <c r="H36" s="177">
        <v>700</v>
      </c>
      <c r="I36" s="20" t="s">
        <v>8</v>
      </c>
      <c r="J36" s="19">
        <v>700</v>
      </c>
      <c r="K36" s="19">
        <v>700</v>
      </c>
    </row>
    <row r="37" spans="1:11" ht="18" customHeight="1" x14ac:dyDescent="0.15">
      <c r="A37" s="21" t="s">
        <v>82</v>
      </c>
      <c r="B37" s="19">
        <v>13300</v>
      </c>
      <c r="C37" s="19">
        <v>3540713</v>
      </c>
      <c r="D37" s="19">
        <v>217515</v>
      </c>
      <c r="E37" s="177">
        <v>3323198</v>
      </c>
      <c r="F37" s="19">
        <v>1177000</v>
      </c>
      <c r="G37" s="23">
        <v>1.1299915038232796E-2</v>
      </c>
      <c r="H37" s="177">
        <v>37551.855055225155</v>
      </c>
      <c r="I37" s="20" t="s">
        <v>8</v>
      </c>
      <c r="J37" s="19">
        <v>13300</v>
      </c>
      <c r="K37" s="19">
        <v>13300</v>
      </c>
    </row>
    <row r="38" spans="1:11" ht="18" customHeight="1" x14ac:dyDescent="0.15">
      <c r="A38" s="21" t="s">
        <v>83</v>
      </c>
      <c r="B38" s="19">
        <v>500</v>
      </c>
      <c r="C38" s="19">
        <v>1954401</v>
      </c>
      <c r="D38" s="19">
        <v>569380</v>
      </c>
      <c r="E38" s="177">
        <v>1385021</v>
      </c>
      <c r="F38" s="19">
        <v>375950</v>
      </c>
      <c r="G38" s="23">
        <v>1.3299640909695438E-3</v>
      </c>
      <c r="H38" s="177">
        <v>1842.0281952387286</v>
      </c>
      <c r="I38" s="20" t="s">
        <v>8</v>
      </c>
      <c r="J38" s="19">
        <v>500</v>
      </c>
      <c r="K38" s="19">
        <v>500</v>
      </c>
    </row>
    <row r="39" spans="1:11" ht="18" customHeight="1" x14ac:dyDescent="0.15">
      <c r="A39" s="21" t="s">
        <v>84</v>
      </c>
      <c r="B39" s="19">
        <v>50000</v>
      </c>
      <c r="C39" s="19">
        <v>370651</v>
      </c>
      <c r="D39" s="19">
        <v>140576</v>
      </c>
      <c r="E39" s="177">
        <v>230075</v>
      </c>
      <c r="F39" s="19">
        <v>218500</v>
      </c>
      <c r="G39" s="23">
        <v>0.2288329519450801</v>
      </c>
      <c r="H39" s="177">
        <v>52648.741418764308</v>
      </c>
      <c r="I39" s="20" t="s">
        <v>8</v>
      </c>
      <c r="J39" s="19">
        <v>50000</v>
      </c>
      <c r="K39" s="19">
        <v>50000</v>
      </c>
    </row>
    <row r="40" spans="1:11" ht="18" customHeight="1" x14ac:dyDescent="0.15">
      <c r="A40" s="21" t="s">
        <v>85</v>
      </c>
      <c r="B40" s="19">
        <v>4360</v>
      </c>
      <c r="C40" s="19">
        <v>43256989</v>
      </c>
      <c r="D40" s="19">
        <v>28280915</v>
      </c>
      <c r="E40" s="177">
        <v>14976074</v>
      </c>
      <c r="F40" s="19">
        <v>136900</v>
      </c>
      <c r="G40" s="23">
        <v>3.1848064280496712E-2</v>
      </c>
      <c r="H40" s="177">
        <v>476958.96742147551</v>
      </c>
      <c r="I40" s="20" t="s">
        <v>8</v>
      </c>
      <c r="J40" s="19">
        <v>4360</v>
      </c>
      <c r="K40" s="19">
        <v>4360</v>
      </c>
    </row>
    <row r="41" spans="1:11" ht="18" customHeight="1" x14ac:dyDescent="0.15">
      <c r="A41" s="21" t="s">
        <v>190</v>
      </c>
      <c r="B41" s="19">
        <v>110</v>
      </c>
      <c r="C41" s="19">
        <v>3191462</v>
      </c>
      <c r="D41" s="19">
        <v>737258</v>
      </c>
      <c r="E41" s="177">
        <v>2454204</v>
      </c>
      <c r="F41" s="19">
        <v>412600</v>
      </c>
      <c r="G41" s="23">
        <v>2.6660203587009211E-4</v>
      </c>
      <c r="H41" s="177">
        <v>654.29578284052354</v>
      </c>
      <c r="I41" s="20" t="s">
        <v>8</v>
      </c>
      <c r="J41" s="19">
        <v>110</v>
      </c>
      <c r="K41" s="19">
        <v>110</v>
      </c>
    </row>
    <row r="42" spans="1:11" ht="18" customHeight="1" x14ac:dyDescent="0.15">
      <c r="A42" s="21" t="s">
        <v>86</v>
      </c>
      <c r="B42" s="19">
        <v>164712</v>
      </c>
      <c r="C42" s="20" t="s">
        <v>8</v>
      </c>
      <c r="D42" s="20" t="s">
        <v>8</v>
      </c>
      <c r="E42" s="177" t="s">
        <v>8</v>
      </c>
      <c r="F42" s="20" t="s">
        <v>8</v>
      </c>
      <c r="G42" s="175" t="s">
        <v>8</v>
      </c>
      <c r="H42" s="178" t="s">
        <v>8</v>
      </c>
      <c r="I42" s="20" t="s">
        <v>8</v>
      </c>
      <c r="J42" s="19">
        <v>164712</v>
      </c>
      <c r="K42" s="19">
        <v>164712</v>
      </c>
    </row>
    <row r="43" spans="1:11" ht="18" customHeight="1" x14ac:dyDescent="0.15">
      <c r="A43" s="20" t="s">
        <v>45</v>
      </c>
      <c r="B43" s="19">
        <v>1065208</v>
      </c>
      <c r="C43" s="19">
        <f>SUM(C20:C42)</f>
        <v>25157539494</v>
      </c>
      <c r="D43" s="19">
        <f t="shared" ref="D43:F43" si="1">SUM(D20:D42)</f>
        <v>24707963023</v>
      </c>
      <c r="E43" s="177">
        <f t="shared" si="1"/>
        <v>449576471</v>
      </c>
      <c r="F43" s="19">
        <f t="shared" si="1"/>
        <v>67685537</v>
      </c>
      <c r="G43" s="176" t="s">
        <v>8</v>
      </c>
      <c r="H43" s="177">
        <v>4489355.3195434306</v>
      </c>
      <c r="I43" s="19">
        <v>229324.99900000001</v>
      </c>
      <c r="J43" s="19">
        <v>835883.00099999993</v>
      </c>
      <c r="K43" s="19">
        <v>1065208</v>
      </c>
    </row>
  </sheetData>
  <phoneticPr fontId="10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zoomScaleNormal="100" workbookViewId="0"/>
  </sheetViews>
  <sheetFormatPr defaultColWidth="9" defaultRowHeight="12" x14ac:dyDescent="0.15"/>
  <cols>
    <col min="1" max="1" width="40.75" style="110" customWidth="1"/>
    <col min="2" max="7" width="17.75" style="110" customWidth="1"/>
    <col min="8" max="8" width="9" style="101"/>
    <col min="9" max="16384" width="9" style="110"/>
  </cols>
  <sheetData>
    <row r="1" spans="1:7" s="101" customFormat="1" ht="24" customHeight="1" x14ac:dyDescent="0.15">
      <c r="A1" s="101" t="s">
        <v>191</v>
      </c>
      <c r="F1" s="102"/>
      <c r="G1" s="102" t="s">
        <v>22</v>
      </c>
    </row>
    <row r="2" spans="1:7" ht="24" customHeight="1" x14ac:dyDescent="0.15">
      <c r="A2" s="103" t="s">
        <v>19</v>
      </c>
      <c r="B2" s="103" t="s">
        <v>192</v>
      </c>
      <c r="C2" s="103" t="s">
        <v>193</v>
      </c>
      <c r="D2" s="103" t="s">
        <v>194</v>
      </c>
      <c r="E2" s="103" t="s">
        <v>20</v>
      </c>
      <c r="F2" s="96" t="s">
        <v>195</v>
      </c>
      <c r="G2" s="96" t="s">
        <v>196</v>
      </c>
    </row>
    <row r="3" spans="1:7" ht="18" customHeight="1" x14ac:dyDescent="0.15">
      <c r="A3" s="104" t="s">
        <v>197</v>
      </c>
      <c r="B3" s="105">
        <v>1433080</v>
      </c>
      <c r="C3" s="106" t="s">
        <v>198</v>
      </c>
      <c r="D3" s="106" t="s">
        <v>8</v>
      </c>
      <c r="E3" s="106" t="s">
        <v>8</v>
      </c>
      <c r="F3" s="105">
        <v>1433080</v>
      </c>
      <c r="G3" s="107">
        <v>1790874</v>
      </c>
    </row>
    <row r="4" spans="1:7" ht="18" customHeight="1" x14ac:dyDescent="0.15">
      <c r="A4" s="108" t="s">
        <v>290</v>
      </c>
      <c r="B4" s="105">
        <v>9112</v>
      </c>
      <c r="C4" s="106" t="s">
        <v>198</v>
      </c>
      <c r="D4" s="106" t="s">
        <v>8</v>
      </c>
      <c r="E4" s="106" t="s">
        <v>8</v>
      </c>
      <c r="F4" s="105">
        <v>9112</v>
      </c>
      <c r="G4" s="107">
        <v>109112</v>
      </c>
    </row>
    <row r="5" spans="1:7" ht="18" customHeight="1" x14ac:dyDescent="0.15">
      <c r="A5" s="104" t="s">
        <v>199</v>
      </c>
      <c r="B5" s="105">
        <v>1841439</v>
      </c>
      <c r="C5" s="106" t="s">
        <v>200</v>
      </c>
      <c r="D5" s="106" t="s">
        <v>8</v>
      </c>
      <c r="E5" s="106" t="s">
        <v>8</v>
      </c>
      <c r="F5" s="105">
        <v>1841439</v>
      </c>
      <c r="G5" s="105">
        <v>1841439</v>
      </c>
    </row>
    <row r="6" spans="1:7" ht="18" customHeight="1" x14ac:dyDescent="0.15">
      <c r="A6" s="104" t="s">
        <v>201</v>
      </c>
      <c r="B6" s="105">
        <v>392</v>
      </c>
      <c r="C6" s="106" t="s">
        <v>198</v>
      </c>
      <c r="D6" s="106" t="s">
        <v>8</v>
      </c>
      <c r="E6" s="106" t="s">
        <v>8</v>
      </c>
      <c r="F6" s="105">
        <v>392</v>
      </c>
      <c r="G6" s="105">
        <v>392</v>
      </c>
    </row>
    <row r="7" spans="1:7" ht="18" customHeight="1" x14ac:dyDescent="0.15">
      <c r="A7" s="104" t="s">
        <v>202</v>
      </c>
      <c r="B7" s="105">
        <v>4113</v>
      </c>
      <c r="C7" s="106" t="s">
        <v>200</v>
      </c>
      <c r="D7" s="106" t="s">
        <v>8</v>
      </c>
      <c r="E7" s="106" t="s">
        <v>8</v>
      </c>
      <c r="F7" s="105">
        <v>4113</v>
      </c>
      <c r="G7" s="105">
        <v>4113</v>
      </c>
    </row>
    <row r="8" spans="1:7" ht="18" customHeight="1" x14ac:dyDescent="0.15">
      <c r="A8" s="104" t="s">
        <v>203</v>
      </c>
      <c r="B8" s="105">
        <v>8795</v>
      </c>
      <c r="C8" s="106" t="s">
        <v>200</v>
      </c>
      <c r="D8" s="106" t="s">
        <v>8</v>
      </c>
      <c r="E8" s="106" t="s">
        <v>8</v>
      </c>
      <c r="F8" s="105">
        <v>8795</v>
      </c>
      <c r="G8" s="105">
        <v>8795</v>
      </c>
    </row>
    <row r="9" spans="1:7" ht="18" customHeight="1" x14ac:dyDescent="0.15">
      <c r="A9" s="104" t="s">
        <v>204</v>
      </c>
      <c r="B9" s="105">
        <v>29513</v>
      </c>
      <c r="C9" s="106" t="s">
        <v>198</v>
      </c>
      <c r="D9" s="106" t="s">
        <v>8</v>
      </c>
      <c r="E9" s="106" t="s">
        <v>8</v>
      </c>
      <c r="F9" s="105">
        <v>29513</v>
      </c>
      <c r="G9" s="105">
        <v>29513</v>
      </c>
    </row>
    <row r="10" spans="1:7" ht="18" customHeight="1" x14ac:dyDescent="0.15">
      <c r="A10" s="104" t="s">
        <v>205</v>
      </c>
      <c r="B10" s="105">
        <v>8088</v>
      </c>
      <c r="C10" s="106" t="s">
        <v>200</v>
      </c>
      <c r="D10" s="106" t="s">
        <v>8</v>
      </c>
      <c r="E10" s="106" t="s">
        <v>8</v>
      </c>
      <c r="F10" s="105">
        <v>8088</v>
      </c>
      <c r="G10" s="105">
        <v>8088</v>
      </c>
    </row>
    <row r="11" spans="1:7" ht="18" customHeight="1" x14ac:dyDescent="0.15">
      <c r="A11" s="104" t="s">
        <v>206</v>
      </c>
      <c r="B11" s="105">
        <v>7538</v>
      </c>
      <c r="C11" s="106" t="s">
        <v>200</v>
      </c>
      <c r="D11" s="106" t="s">
        <v>8</v>
      </c>
      <c r="E11" s="106" t="s">
        <v>8</v>
      </c>
      <c r="F11" s="105">
        <v>7538</v>
      </c>
      <c r="G11" s="105">
        <v>7538</v>
      </c>
    </row>
    <row r="12" spans="1:7" ht="18" customHeight="1" x14ac:dyDescent="0.15">
      <c r="A12" s="104" t="s">
        <v>207</v>
      </c>
      <c r="B12" s="106" t="s">
        <v>198</v>
      </c>
      <c r="C12" s="106" t="s">
        <v>200</v>
      </c>
      <c r="D12" s="106" t="s">
        <v>8</v>
      </c>
      <c r="E12" s="106" t="s">
        <v>8</v>
      </c>
      <c r="F12" s="106" t="s">
        <v>8</v>
      </c>
      <c r="G12" s="105">
        <v>4000000</v>
      </c>
    </row>
    <row r="13" spans="1:7" ht="18" customHeight="1" x14ac:dyDescent="0.15">
      <c r="A13" s="104" t="s">
        <v>208</v>
      </c>
      <c r="B13" s="105">
        <v>72105</v>
      </c>
      <c r="C13" s="106" t="s">
        <v>200</v>
      </c>
      <c r="D13" s="106" t="s">
        <v>8</v>
      </c>
      <c r="E13" s="106" t="s">
        <v>8</v>
      </c>
      <c r="F13" s="105">
        <v>72105</v>
      </c>
      <c r="G13" s="105">
        <v>74138</v>
      </c>
    </row>
    <row r="14" spans="1:7" ht="18" customHeight="1" x14ac:dyDescent="0.15">
      <c r="A14" s="104" t="s">
        <v>209</v>
      </c>
      <c r="B14" s="105">
        <v>225305</v>
      </c>
      <c r="C14" s="106" t="s">
        <v>200</v>
      </c>
      <c r="D14" s="106" t="s">
        <v>8</v>
      </c>
      <c r="E14" s="106" t="s">
        <v>8</v>
      </c>
      <c r="F14" s="105">
        <v>225305</v>
      </c>
      <c r="G14" s="105">
        <v>225305</v>
      </c>
    </row>
    <row r="15" spans="1:7" ht="24" customHeight="1" x14ac:dyDescent="0.15">
      <c r="A15" s="109" t="s">
        <v>3</v>
      </c>
      <c r="B15" s="105">
        <f>SUM(B3:B14)</f>
        <v>3639480</v>
      </c>
      <c r="C15" s="106" t="s">
        <v>198</v>
      </c>
      <c r="D15" s="106" t="s">
        <v>198</v>
      </c>
      <c r="E15" s="106" t="s">
        <v>198</v>
      </c>
      <c r="F15" s="105">
        <f>SUM(F3:F14)</f>
        <v>3639480</v>
      </c>
      <c r="G15" s="105">
        <f>SUM(G3:G14)</f>
        <v>8099307</v>
      </c>
    </row>
    <row r="16" spans="1:7" x14ac:dyDescent="0.15">
      <c r="C16" s="110" t="s">
        <v>210</v>
      </c>
      <c r="F16" s="101"/>
      <c r="G16" s="101"/>
    </row>
  </sheetData>
  <phoneticPr fontId="37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zoomScaleNormal="100" workbookViewId="0">
      <selection activeCell="C9" sqref="C9"/>
    </sheetView>
  </sheetViews>
  <sheetFormatPr defaultColWidth="9" defaultRowHeight="15" customHeight="1" x14ac:dyDescent="0.15"/>
  <cols>
    <col min="1" max="1" width="35.625" style="27" customWidth="1"/>
    <col min="2" max="6" width="18.125" style="27" customWidth="1"/>
    <col min="7" max="7" width="9" style="27" customWidth="1"/>
    <col min="8" max="16384" width="9" style="27"/>
  </cols>
  <sheetData>
    <row r="1" spans="1:6" ht="21" customHeight="1" x14ac:dyDescent="0.15">
      <c r="A1" s="24" t="s">
        <v>14</v>
      </c>
      <c r="B1" s="24"/>
      <c r="C1" s="24"/>
      <c r="D1" s="25"/>
      <c r="E1" s="26"/>
      <c r="F1" s="26" t="s">
        <v>0</v>
      </c>
    </row>
    <row r="2" spans="1:6" ht="21" customHeight="1" x14ac:dyDescent="0.15">
      <c r="A2" s="198" t="s">
        <v>28</v>
      </c>
      <c r="B2" s="200" t="s">
        <v>12</v>
      </c>
      <c r="C2" s="201"/>
      <c r="D2" s="201" t="s">
        <v>13</v>
      </c>
      <c r="E2" s="201"/>
      <c r="F2" s="200" t="s">
        <v>2</v>
      </c>
    </row>
    <row r="3" spans="1:6" ht="21" customHeight="1" x14ac:dyDescent="0.15">
      <c r="A3" s="199"/>
      <c r="B3" s="69" t="s">
        <v>29</v>
      </c>
      <c r="C3" s="69" t="s">
        <v>11</v>
      </c>
      <c r="D3" s="69" t="s">
        <v>29</v>
      </c>
      <c r="E3" s="69" t="s">
        <v>11</v>
      </c>
      <c r="F3" s="202"/>
    </row>
    <row r="4" spans="1:6" ht="21" customHeight="1" x14ac:dyDescent="0.15">
      <c r="A4" s="29" t="s">
        <v>34</v>
      </c>
      <c r="B4" s="28"/>
      <c r="C4" s="28"/>
      <c r="D4" s="28"/>
      <c r="E4" s="28"/>
      <c r="F4" s="30"/>
    </row>
    <row r="5" spans="1:6" ht="24" customHeight="1" x14ac:dyDescent="0.15">
      <c r="A5" s="31" t="s">
        <v>35</v>
      </c>
      <c r="B5" s="32">
        <v>118738</v>
      </c>
      <c r="C5" s="170" t="s">
        <v>9</v>
      </c>
      <c r="D5" s="32">
        <v>18546</v>
      </c>
      <c r="E5" s="170" t="s">
        <v>9</v>
      </c>
      <c r="F5" s="32">
        <v>137283</v>
      </c>
    </row>
    <row r="6" spans="1:6" ht="24" customHeight="1" x14ac:dyDescent="0.15">
      <c r="A6" s="31" t="s">
        <v>36</v>
      </c>
      <c r="B6" s="32">
        <v>968</v>
      </c>
      <c r="C6" s="170" t="s">
        <v>9</v>
      </c>
      <c r="D6" s="32">
        <v>1140</v>
      </c>
      <c r="E6" s="170" t="s">
        <v>9</v>
      </c>
      <c r="F6" s="32">
        <v>2108</v>
      </c>
    </row>
    <row r="7" spans="1:6" ht="24" customHeight="1" x14ac:dyDescent="0.15">
      <c r="A7" s="33" t="s">
        <v>3</v>
      </c>
      <c r="B7" s="32">
        <v>119706</v>
      </c>
      <c r="C7" s="170" t="s">
        <v>9</v>
      </c>
      <c r="D7" s="32">
        <v>19686</v>
      </c>
      <c r="E7" s="170" t="s">
        <v>9</v>
      </c>
      <c r="F7" s="32">
        <v>139391</v>
      </c>
    </row>
    <row r="8" spans="1:6" ht="15" customHeight="1" x14ac:dyDescent="0.15">
      <c r="A8" s="34"/>
    </row>
  </sheetData>
  <mergeCells count="4">
    <mergeCell ref="A2:A3"/>
    <mergeCell ref="B2:C2"/>
    <mergeCell ref="D2:E2"/>
    <mergeCell ref="F2:F3"/>
  </mergeCells>
  <phoneticPr fontId="1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topLeftCell="B4" zoomScaleNormal="100" workbookViewId="0">
      <selection activeCell="C9" sqref="C9"/>
    </sheetView>
  </sheetViews>
  <sheetFormatPr defaultRowHeight="24" customHeight="1" x14ac:dyDescent="0.15"/>
  <cols>
    <col min="1" max="1" width="39.375" style="1" bestFit="1" customWidth="1"/>
    <col min="2" max="3" width="17.125" style="1" customWidth="1"/>
    <col min="4" max="4" width="6.625" style="1" customWidth="1"/>
    <col min="5" max="5" width="39.375" style="1" bestFit="1" customWidth="1"/>
    <col min="6" max="7" width="17.125" style="1" customWidth="1"/>
    <col min="8" max="8" width="9.375" style="1" customWidth="1"/>
    <col min="9" max="256" width="9" style="1"/>
    <col min="257" max="257" width="39.375" style="1" bestFit="1" customWidth="1"/>
    <col min="258" max="259" width="17.125" style="1" customWidth="1"/>
    <col min="260" max="260" width="6.625" style="1" customWidth="1"/>
    <col min="261" max="261" width="39.375" style="1" bestFit="1" customWidth="1"/>
    <col min="262" max="263" width="17.125" style="1" customWidth="1"/>
    <col min="264" max="264" width="9.375" style="1" customWidth="1"/>
    <col min="265" max="512" width="9" style="1"/>
    <col min="513" max="513" width="39.375" style="1" bestFit="1" customWidth="1"/>
    <col min="514" max="515" width="17.125" style="1" customWidth="1"/>
    <col min="516" max="516" width="6.625" style="1" customWidth="1"/>
    <col min="517" max="517" width="39.375" style="1" bestFit="1" customWidth="1"/>
    <col min="518" max="519" width="17.125" style="1" customWidth="1"/>
    <col min="520" max="520" width="9.375" style="1" customWidth="1"/>
    <col min="521" max="768" width="9" style="1"/>
    <col min="769" max="769" width="39.375" style="1" bestFit="1" customWidth="1"/>
    <col min="770" max="771" width="17.125" style="1" customWidth="1"/>
    <col min="772" max="772" width="6.625" style="1" customWidth="1"/>
    <col min="773" max="773" width="39.375" style="1" bestFit="1" customWidth="1"/>
    <col min="774" max="775" width="17.125" style="1" customWidth="1"/>
    <col min="776" max="776" width="9.375" style="1" customWidth="1"/>
    <col min="777" max="1024" width="9" style="1"/>
    <col min="1025" max="1025" width="39.375" style="1" bestFit="1" customWidth="1"/>
    <col min="1026" max="1027" width="17.125" style="1" customWidth="1"/>
    <col min="1028" max="1028" width="6.625" style="1" customWidth="1"/>
    <col min="1029" max="1029" width="39.375" style="1" bestFit="1" customWidth="1"/>
    <col min="1030" max="1031" width="17.125" style="1" customWidth="1"/>
    <col min="1032" max="1032" width="9.375" style="1" customWidth="1"/>
    <col min="1033" max="1280" width="9" style="1"/>
    <col min="1281" max="1281" width="39.375" style="1" bestFit="1" customWidth="1"/>
    <col min="1282" max="1283" width="17.125" style="1" customWidth="1"/>
    <col min="1284" max="1284" width="6.625" style="1" customWidth="1"/>
    <col min="1285" max="1285" width="39.375" style="1" bestFit="1" customWidth="1"/>
    <col min="1286" max="1287" width="17.125" style="1" customWidth="1"/>
    <col min="1288" max="1288" width="9.375" style="1" customWidth="1"/>
    <col min="1289" max="1536" width="9" style="1"/>
    <col min="1537" max="1537" width="39.375" style="1" bestFit="1" customWidth="1"/>
    <col min="1538" max="1539" width="17.125" style="1" customWidth="1"/>
    <col min="1540" max="1540" width="6.625" style="1" customWidth="1"/>
    <col min="1541" max="1541" width="39.375" style="1" bestFit="1" customWidth="1"/>
    <col min="1542" max="1543" width="17.125" style="1" customWidth="1"/>
    <col min="1544" max="1544" width="9.375" style="1" customWidth="1"/>
    <col min="1545" max="1792" width="9" style="1"/>
    <col min="1793" max="1793" width="39.375" style="1" bestFit="1" customWidth="1"/>
    <col min="1794" max="1795" width="17.125" style="1" customWidth="1"/>
    <col min="1796" max="1796" width="6.625" style="1" customWidth="1"/>
    <col min="1797" max="1797" width="39.375" style="1" bestFit="1" customWidth="1"/>
    <col min="1798" max="1799" width="17.125" style="1" customWidth="1"/>
    <col min="1800" max="1800" width="9.375" style="1" customWidth="1"/>
    <col min="1801" max="2048" width="9" style="1"/>
    <col min="2049" max="2049" width="39.375" style="1" bestFit="1" customWidth="1"/>
    <col min="2050" max="2051" width="17.125" style="1" customWidth="1"/>
    <col min="2052" max="2052" width="6.625" style="1" customWidth="1"/>
    <col min="2053" max="2053" width="39.375" style="1" bestFit="1" customWidth="1"/>
    <col min="2054" max="2055" width="17.125" style="1" customWidth="1"/>
    <col min="2056" max="2056" width="9.375" style="1" customWidth="1"/>
    <col min="2057" max="2304" width="9" style="1"/>
    <col min="2305" max="2305" width="39.375" style="1" bestFit="1" customWidth="1"/>
    <col min="2306" max="2307" width="17.125" style="1" customWidth="1"/>
    <col min="2308" max="2308" width="6.625" style="1" customWidth="1"/>
    <col min="2309" max="2309" width="39.375" style="1" bestFit="1" customWidth="1"/>
    <col min="2310" max="2311" width="17.125" style="1" customWidth="1"/>
    <col min="2312" max="2312" width="9.375" style="1" customWidth="1"/>
    <col min="2313" max="2560" width="9" style="1"/>
    <col min="2561" max="2561" width="39.375" style="1" bestFit="1" customWidth="1"/>
    <col min="2562" max="2563" width="17.125" style="1" customWidth="1"/>
    <col min="2564" max="2564" width="6.625" style="1" customWidth="1"/>
    <col min="2565" max="2565" width="39.375" style="1" bestFit="1" customWidth="1"/>
    <col min="2566" max="2567" width="17.125" style="1" customWidth="1"/>
    <col min="2568" max="2568" width="9.375" style="1" customWidth="1"/>
    <col min="2569" max="2816" width="9" style="1"/>
    <col min="2817" max="2817" width="39.375" style="1" bestFit="1" customWidth="1"/>
    <col min="2818" max="2819" width="17.125" style="1" customWidth="1"/>
    <col min="2820" max="2820" width="6.625" style="1" customWidth="1"/>
    <col min="2821" max="2821" width="39.375" style="1" bestFit="1" customWidth="1"/>
    <col min="2822" max="2823" width="17.125" style="1" customWidth="1"/>
    <col min="2824" max="2824" width="9.375" style="1" customWidth="1"/>
    <col min="2825" max="3072" width="9" style="1"/>
    <col min="3073" max="3073" width="39.375" style="1" bestFit="1" customWidth="1"/>
    <col min="3074" max="3075" width="17.125" style="1" customWidth="1"/>
    <col min="3076" max="3076" width="6.625" style="1" customWidth="1"/>
    <col min="3077" max="3077" width="39.375" style="1" bestFit="1" customWidth="1"/>
    <col min="3078" max="3079" width="17.125" style="1" customWidth="1"/>
    <col min="3080" max="3080" width="9.375" style="1" customWidth="1"/>
    <col min="3081" max="3328" width="9" style="1"/>
    <col min="3329" max="3329" width="39.375" style="1" bestFit="1" customWidth="1"/>
    <col min="3330" max="3331" width="17.125" style="1" customWidth="1"/>
    <col min="3332" max="3332" width="6.625" style="1" customWidth="1"/>
    <col min="3333" max="3333" width="39.375" style="1" bestFit="1" customWidth="1"/>
    <col min="3334" max="3335" width="17.125" style="1" customWidth="1"/>
    <col min="3336" max="3336" width="9.375" style="1" customWidth="1"/>
    <col min="3337" max="3584" width="9" style="1"/>
    <col min="3585" max="3585" width="39.375" style="1" bestFit="1" customWidth="1"/>
    <col min="3586" max="3587" width="17.125" style="1" customWidth="1"/>
    <col min="3588" max="3588" width="6.625" style="1" customWidth="1"/>
    <col min="3589" max="3589" width="39.375" style="1" bestFit="1" customWidth="1"/>
    <col min="3590" max="3591" width="17.125" style="1" customWidth="1"/>
    <col min="3592" max="3592" width="9.375" style="1" customWidth="1"/>
    <col min="3593" max="3840" width="9" style="1"/>
    <col min="3841" max="3841" width="39.375" style="1" bestFit="1" customWidth="1"/>
    <col min="3842" max="3843" width="17.125" style="1" customWidth="1"/>
    <col min="3844" max="3844" width="6.625" style="1" customWidth="1"/>
    <col min="3845" max="3845" width="39.375" style="1" bestFit="1" customWidth="1"/>
    <col min="3846" max="3847" width="17.125" style="1" customWidth="1"/>
    <col min="3848" max="3848" width="9.375" style="1" customWidth="1"/>
    <col min="3849" max="4096" width="9" style="1"/>
    <col min="4097" max="4097" width="39.375" style="1" bestFit="1" customWidth="1"/>
    <col min="4098" max="4099" width="17.125" style="1" customWidth="1"/>
    <col min="4100" max="4100" width="6.625" style="1" customWidth="1"/>
    <col min="4101" max="4101" width="39.375" style="1" bestFit="1" customWidth="1"/>
    <col min="4102" max="4103" width="17.125" style="1" customWidth="1"/>
    <col min="4104" max="4104" width="9.375" style="1" customWidth="1"/>
    <col min="4105" max="4352" width="9" style="1"/>
    <col min="4353" max="4353" width="39.375" style="1" bestFit="1" customWidth="1"/>
    <col min="4354" max="4355" width="17.125" style="1" customWidth="1"/>
    <col min="4356" max="4356" width="6.625" style="1" customWidth="1"/>
    <col min="4357" max="4357" width="39.375" style="1" bestFit="1" customWidth="1"/>
    <col min="4358" max="4359" width="17.125" style="1" customWidth="1"/>
    <col min="4360" max="4360" width="9.375" style="1" customWidth="1"/>
    <col min="4361" max="4608" width="9" style="1"/>
    <col min="4609" max="4609" width="39.375" style="1" bestFit="1" customWidth="1"/>
    <col min="4610" max="4611" width="17.125" style="1" customWidth="1"/>
    <col min="4612" max="4612" width="6.625" style="1" customWidth="1"/>
    <col min="4613" max="4613" width="39.375" style="1" bestFit="1" customWidth="1"/>
    <col min="4614" max="4615" width="17.125" style="1" customWidth="1"/>
    <col min="4616" max="4616" width="9.375" style="1" customWidth="1"/>
    <col min="4617" max="4864" width="9" style="1"/>
    <col min="4865" max="4865" width="39.375" style="1" bestFit="1" customWidth="1"/>
    <col min="4866" max="4867" width="17.125" style="1" customWidth="1"/>
    <col min="4868" max="4868" width="6.625" style="1" customWidth="1"/>
    <col min="4869" max="4869" width="39.375" style="1" bestFit="1" customWidth="1"/>
    <col min="4870" max="4871" width="17.125" style="1" customWidth="1"/>
    <col min="4872" max="4872" width="9.375" style="1" customWidth="1"/>
    <col min="4873" max="5120" width="9" style="1"/>
    <col min="5121" max="5121" width="39.375" style="1" bestFit="1" customWidth="1"/>
    <col min="5122" max="5123" width="17.125" style="1" customWidth="1"/>
    <col min="5124" max="5124" width="6.625" style="1" customWidth="1"/>
    <col min="5125" max="5125" width="39.375" style="1" bestFit="1" customWidth="1"/>
    <col min="5126" max="5127" width="17.125" style="1" customWidth="1"/>
    <col min="5128" max="5128" width="9.375" style="1" customWidth="1"/>
    <col min="5129" max="5376" width="9" style="1"/>
    <col min="5377" max="5377" width="39.375" style="1" bestFit="1" customWidth="1"/>
    <col min="5378" max="5379" width="17.125" style="1" customWidth="1"/>
    <col min="5380" max="5380" width="6.625" style="1" customWidth="1"/>
    <col min="5381" max="5381" width="39.375" style="1" bestFit="1" customWidth="1"/>
    <col min="5382" max="5383" width="17.125" style="1" customWidth="1"/>
    <col min="5384" max="5384" width="9.375" style="1" customWidth="1"/>
    <col min="5385" max="5632" width="9" style="1"/>
    <col min="5633" max="5633" width="39.375" style="1" bestFit="1" customWidth="1"/>
    <col min="5634" max="5635" width="17.125" style="1" customWidth="1"/>
    <col min="5636" max="5636" width="6.625" style="1" customWidth="1"/>
    <col min="5637" max="5637" width="39.375" style="1" bestFit="1" customWidth="1"/>
    <col min="5638" max="5639" width="17.125" style="1" customWidth="1"/>
    <col min="5640" max="5640" width="9.375" style="1" customWidth="1"/>
    <col min="5641" max="5888" width="9" style="1"/>
    <col min="5889" max="5889" width="39.375" style="1" bestFit="1" customWidth="1"/>
    <col min="5890" max="5891" width="17.125" style="1" customWidth="1"/>
    <col min="5892" max="5892" width="6.625" style="1" customWidth="1"/>
    <col min="5893" max="5893" width="39.375" style="1" bestFit="1" customWidth="1"/>
    <col min="5894" max="5895" width="17.125" style="1" customWidth="1"/>
    <col min="5896" max="5896" width="9.375" style="1" customWidth="1"/>
    <col min="5897" max="6144" width="9" style="1"/>
    <col min="6145" max="6145" width="39.375" style="1" bestFit="1" customWidth="1"/>
    <col min="6146" max="6147" width="17.125" style="1" customWidth="1"/>
    <col min="6148" max="6148" width="6.625" style="1" customWidth="1"/>
    <col min="6149" max="6149" width="39.375" style="1" bestFit="1" customWidth="1"/>
    <col min="6150" max="6151" width="17.125" style="1" customWidth="1"/>
    <col min="6152" max="6152" width="9.375" style="1" customWidth="1"/>
    <col min="6153" max="6400" width="9" style="1"/>
    <col min="6401" max="6401" width="39.375" style="1" bestFit="1" customWidth="1"/>
    <col min="6402" max="6403" width="17.125" style="1" customWidth="1"/>
    <col min="6404" max="6404" width="6.625" style="1" customWidth="1"/>
    <col min="6405" max="6405" width="39.375" style="1" bestFit="1" customWidth="1"/>
    <col min="6406" max="6407" width="17.125" style="1" customWidth="1"/>
    <col min="6408" max="6408" width="9.375" style="1" customWidth="1"/>
    <col min="6409" max="6656" width="9" style="1"/>
    <col min="6657" max="6657" width="39.375" style="1" bestFit="1" customWidth="1"/>
    <col min="6658" max="6659" width="17.125" style="1" customWidth="1"/>
    <col min="6660" max="6660" width="6.625" style="1" customWidth="1"/>
    <col min="6661" max="6661" width="39.375" style="1" bestFit="1" customWidth="1"/>
    <col min="6662" max="6663" width="17.125" style="1" customWidth="1"/>
    <col min="6664" max="6664" width="9.375" style="1" customWidth="1"/>
    <col min="6665" max="6912" width="9" style="1"/>
    <col min="6913" max="6913" width="39.375" style="1" bestFit="1" customWidth="1"/>
    <col min="6914" max="6915" width="17.125" style="1" customWidth="1"/>
    <col min="6916" max="6916" width="6.625" style="1" customWidth="1"/>
    <col min="6917" max="6917" width="39.375" style="1" bestFit="1" customWidth="1"/>
    <col min="6918" max="6919" width="17.125" style="1" customWidth="1"/>
    <col min="6920" max="6920" width="9.375" style="1" customWidth="1"/>
    <col min="6921" max="7168" width="9" style="1"/>
    <col min="7169" max="7169" width="39.375" style="1" bestFit="1" customWidth="1"/>
    <col min="7170" max="7171" width="17.125" style="1" customWidth="1"/>
    <col min="7172" max="7172" width="6.625" style="1" customWidth="1"/>
    <col min="7173" max="7173" width="39.375" style="1" bestFit="1" customWidth="1"/>
    <col min="7174" max="7175" width="17.125" style="1" customWidth="1"/>
    <col min="7176" max="7176" width="9.375" style="1" customWidth="1"/>
    <col min="7177" max="7424" width="9" style="1"/>
    <col min="7425" max="7425" width="39.375" style="1" bestFit="1" customWidth="1"/>
    <col min="7426" max="7427" width="17.125" style="1" customWidth="1"/>
    <col min="7428" max="7428" width="6.625" style="1" customWidth="1"/>
    <col min="7429" max="7429" width="39.375" style="1" bestFit="1" customWidth="1"/>
    <col min="7430" max="7431" width="17.125" style="1" customWidth="1"/>
    <col min="7432" max="7432" width="9.375" style="1" customWidth="1"/>
    <col min="7433" max="7680" width="9" style="1"/>
    <col min="7681" max="7681" width="39.375" style="1" bestFit="1" customWidth="1"/>
    <col min="7682" max="7683" width="17.125" style="1" customWidth="1"/>
    <col min="7684" max="7684" width="6.625" style="1" customWidth="1"/>
    <col min="7685" max="7685" width="39.375" style="1" bestFit="1" customWidth="1"/>
    <col min="7686" max="7687" width="17.125" style="1" customWidth="1"/>
    <col min="7688" max="7688" width="9.375" style="1" customWidth="1"/>
    <col min="7689" max="7936" width="9" style="1"/>
    <col min="7937" max="7937" width="39.375" style="1" bestFit="1" customWidth="1"/>
    <col min="7938" max="7939" width="17.125" style="1" customWidth="1"/>
    <col min="7940" max="7940" width="6.625" style="1" customWidth="1"/>
    <col min="7941" max="7941" width="39.375" style="1" bestFit="1" customWidth="1"/>
    <col min="7942" max="7943" width="17.125" style="1" customWidth="1"/>
    <col min="7944" max="7944" width="9.375" style="1" customWidth="1"/>
    <col min="7945" max="8192" width="9" style="1"/>
    <col min="8193" max="8193" width="39.375" style="1" bestFit="1" customWidth="1"/>
    <col min="8194" max="8195" width="17.125" style="1" customWidth="1"/>
    <col min="8196" max="8196" width="6.625" style="1" customWidth="1"/>
    <col min="8197" max="8197" width="39.375" style="1" bestFit="1" customWidth="1"/>
    <col min="8198" max="8199" width="17.125" style="1" customWidth="1"/>
    <col min="8200" max="8200" width="9.375" style="1" customWidth="1"/>
    <col min="8201" max="8448" width="9" style="1"/>
    <col min="8449" max="8449" width="39.375" style="1" bestFit="1" customWidth="1"/>
    <col min="8450" max="8451" width="17.125" style="1" customWidth="1"/>
    <col min="8452" max="8452" width="6.625" style="1" customWidth="1"/>
    <col min="8453" max="8453" width="39.375" style="1" bestFit="1" customWidth="1"/>
    <col min="8454" max="8455" width="17.125" style="1" customWidth="1"/>
    <col min="8456" max="8456" width="9.375" style="1" customWidth="1"/>
    <col min="8457" max="8704" width="9" style="1"/>
    <col min="8705" max="8705" width="39.375" style="1" bestFit="1" customWidth="1"/>
    <col min="8706" max="8707" width="17.125" style="1" customWidth="1"/>
    <col min="8708" max="8708" width="6.625" style="1" customWidth="1"/>
    <col min="8709" max="8709" width="39.375" style="1" bestFit="1" customWidth="1"/>
    <col min="8710" max="8711" width="17.125" style="1" customWidth="1"/>
    <col min="8712" max="8712" width="9.375" style="1" customWidth="1"/>
    <col min="8713" max="8960" width="9" style="1"/>
    <col min="8961" max="8961" width="39.375" style="1" bestFit="1" customWidth="1"/>
    <col min="8962" max="8963" width="17.125" style="1" customWidth="1"/>
    <col min="8964" max="8964" width="6.625" style="1" customWidth="1"/>
    <col min="8965" max="8965" width="39.375" style="1" bestFit="1" customWidth="1"/>
    <col min="8966" max="8967" width="17.125" style="1" customWidth="1"/>
    <col min="8968" max="8968" width="9.375" style="1" customWidth="1"/>
    <col min="8969" max="9216" width="9" style="1"/>
    <col min="9217" max="9217" width="39.375" style="1" bestFit="1" customWidth="1"/>
    <col min="9218" max="9219" width="17.125" style="1" customWidth="1"/>
    <col min="9220" max="9220" width="6.625" style="1" customWidth="1"/>
    <col min="9221" max="9221" width="39.375" style="1" bestFit="1" customWidth="1"/>
    <col min="9222" max="9223" width="17.125" style="1" customWidth="1"/>
    <col min="9224" max="9224" width="9.375" style="1" customWidth="1"/>
    <col min="9225" max="9472" width="9" style="1"/>
    <col min="9473" max="9473" width="39.375" style="1" bestFit="1" customWidth="1"/>
    <col min="9474" max="9475" width="17.125" style="1" customWidth="1"/>
    <col min="9476" max="9476" width="6.625" style="1" customWidth="1"/>
    <col min="9477" max="9477" width="39.375" style="1" bestFit="1" customWidth="1"/>
    <col min="9478" max="9479" width="17.125" style="1" customWidth="1"/>
    <col min="9480" max="9480" width="9.375" style="1" customWidth="1"/>
    <col min="9481" max="9728" width="9" style="1"/>
    <col min="9729" max="9729" width="39.375" style="1" bestFit="1" customWidth="1"/>
    <col min="9730" max="9731" width="17.125" style="1" customWidth="1"/>
    <col min="9732" max="9732" width="6.625" style="1" customWidth="1"/>
    <col min="9733" max="9733" width="39.375" style="1" bestFit="1" customWidth="1"/>
    <col min="9734" max="9735" width="17.125" style="1" customWidth="1"/>
    <col min="9736" max="9736" width="9.375" style="1" customWidth="1"/>
    <col min="9737" max="9984" width="9" style="1"/>
    <col min="9985" max="9985" width="39.375" style="1" bestFit="1" customWidth="1"/>
    <col min="9986" max="9987" width="17.125" style="1" customWidth="1"/>
    <col min="9988" max="9988" width="6.625" style="1" customWidth="1"/>
    <col min="9989" max="9989" width="39.375" style="1" bestFit="1" customWidth="1"/>
    <col min="9990" max="9991" width="17.125" style="1" customWidth="1"/>
    <col min="9992" max="9992" width="9.375" style="1" customWidth="1"/>
    <col min="9993" max="10240" width="9" style="1"/>
    <col min="10241" max="10241" width="39.375" style="1" bestFit="1" customWidth="1"/>
    <col min="10242" max="10243" width="17.125" style="1" customWidth="1"/>
    <col min="10244" max="10244" width="6.625" style="1" customWidth="1"/>
    <col min="10245" max="10245" width="39.375" style="1" bestFit="1" customWidth="1"/>
    <col min="10246" max="10247" width="17.125" style="1" customWidth="1"/>
    <col min="10248" max="10248" width="9.375" style="1" customWidth="1"/>
    <col min="10249" max="10496" width="9" style="1"/>
    <col min="10497" max="10497" width="39.375" style="1" bestFit="1" customWidth="1"/>
    <col min="10498" max="10499" width="17.125" style="1" customWidth="1"/>
    <col min="10500" max="10500" width="6.625" style="1" customWidth="1"/>
    <col min="10501" max="10501" width="39.375" style="1" bestFit="1" customWidth="1"/>
    <col min="10502" max="10503" width="17.125" style="1" customWidth="1"/>
    <col min="10504" max="10504" width="9.375" style="1" customWidth="1"/>
    <col min="10505" max="10752" width="9" style="1"/>
    <col min="10753" max="10753" width="39.375" style="1" bestFit="1" customWidth="1"/>
    <col min="10754" max="10755" width="17.125" style="1" customWidth="1"/>
    <col min="10756" max="10756" width="6.625" style="1" customWidth="1"/>
    <col min="10757" max="10757" width="39.375" style="1" bestFit="1" customWidth="1"/>
    <col min="10758" max="10759" width="17.125" style="1" customWidth="1"/>
    <col min="10760" max="10760" width="9.375" style="1" customWidth="1"/>
    <col min="10761" max="11008" width="9" style="1"/>
    <col min="11009" max="11009" width="39.375" style="1" bestFit="1" customWidth="1"/>
    <col min="11010" max="11011" width="17.125" style="1" customWidth="1"/>
    <col min="11012" max="11012" width="6.625" style="1" customWidth="1"/>
    <col min="11013" max="11013" width="39.375" style="1" bestFit="1" customWidth="1"/>
    <col min="11014" max="11015" width="17.125" style="1" customWidth="1"/>
    <col min="11016" max="11016" width="9.375" style="1" customWidth="1"/>
    <col min="11017" max="11264" width="9" style="1"/>
    <col min="11265" max="11265" width="39.375" style="1" bestFit="1" customWidth="1"/>
    <col min="11266" max="11267" width="17.125" style="1" customWidth="1"/>
    <col min="11268" max="11268" width="6.625" style="1" customWidth="1"/>
    <col min="11269" max="11269" width="39.375" style="1" bestFit="1" customWidth="1"/>
    <col min="11270" max="11271" width="17.125" style="1" customWidth="1"/>
    <col min="11272" max="11272" width="9.375" style="1" customWidth="1"/>
    <col min="11273" max="11520" width="9" style="1"/>
    <col min="11521" max="11521" width="39.375" style="1" bestFit="1" customWidth="1"/>
    <col min="11522" max="11523" width="17.125" style="1" customWidth="1"/>
    <col min="11524" max="11524" width="6.625" style="1" customWidth="1"/>
    <col min="11525" max="11525" width="39.375" style="1" bestFit="1" customWidth="1"/>
    <col min="11526" max="11527" width="17.125" style="1" customWidth="1"/>
    <col min="11528" max="11528" width="9.375" style="1" customWidth="1"/>
    <col min="11529" max="11776" width="9" style="1"/>
    <col min="11777" max="11777" width="39.375" style="1" bestFit="1" customWidth="1"/>
    <col min="11778" max="11779" width="17.125" style="1" customWidth="1"/>
    <col min="11780" max="11780" width="6.625" style="1" customWidth="1"/>
    <col min="11781" max="11781" width="39.375" style="1" bestFit="1" customWidth="1"/>
    <col min="11782" max="11783" width="17.125" style="1" customWidth="1"/>
    <col min="11784" max="11784" width="9.375" style="1" customWidth="1"/>
    <col min="11785" max="12032" width="9" style="1"/>
    <col min="12033" max="12033" width="39.375" style="1" bestFit="1" customWidth="1"/>
    <col min="12034" max="12035" width="17.125" style="1" customWidth="1"/>
    <col min="12036" max="12036" width="6.625" style="1" customWidth="1"/>
    <col min="12037" max="12037" width="39.375" style="1" bestFit="1" customWidth="1"/>
    <col min="12038" max="12039" width="17.125" style="1" customWidth="1"/>
    <col min="12040" max="12040" width="9.375" style="1" customWidth="1"/>
    <col min="12041" max="12288" width="9" style="1"/>
    <col min="12289" max="12289" width="39.375" style="1" bestFit="1" customWidth="1"/>
    <col min="12290" max="12291" width="17.125" style="1" customWidth="1"/>
    <col min="12292" max="12292" width="6.625" style="1" customWidth="1"/>
    <col min="12293" max="12293" width="39.375" style="1" bestFit="1" customWidth="1"/>
    <col min="12294" max="12295" width="17.125" style="1" customWidth="1"/>
    <col min="12296" max="12296" width="9.375" style="1" customWidth="1"/>
    <col min="12297" max="12544" width="9" style="1"/>
    <col min="12545" max="12545" width="39.375" style="1" bestFit="1" customWidth="1"/>
    <col min="12546" max="12547" width="17.125" style="1" customWidth="1"/>
    <col min="12548" max="12548" width="6.625" style="1" customWidth="1"/>
    <col min="12549" max="12549" width="39.375" style="1" bestFit="1" customWidth="1"/>
    <col min="12550" max="12551" width="17.125" style="1" customWidth="1"/>
    <col min="12552" max="12552" width="9.375" style="1" customWidth="1"/>
    <col min="12553" max="12800" width="9" style="1"/>
    <col min="12801" max="12801" width="39.375" style="1" bestFit="1" customWidth="1"/>
    <col min="12802" max="12803" width="17.125" style="1" customWidth="1"/>
    <col min="12804" max="12804" width="6.625" style="1" customWidth="1"/>
    <col min="12805" max="12805" width="39.375" style="1" bestFit="1" customWidth="1"/>
    <col min="12806" max="12807" width="17.125" style="1" customWidth="1"/>
    <col min="12808" max="12808" width="9.375" style="1" customWidth="1"/>
    <col min="12809" max="13056" width="9" style="1"/>
    <col min="13057" max="13057" width="39.375" style="1" bestFit="1" customWidth="1"/>
    <col min="13058" max="13059" width="17.125" style="1" customWidth="1"/>
    <col min="13060" max="13060" width="6.625" style="1" customWidth="1"/>
    <col min="13061" max="13061" width="39.375" style="1" bestFit="1" customWidth="1"/>
    <col min="13062" max="13063" width="17.125" style="1" customWidth="1"/>
    <col min="13064" max="13064" width="9.375" style="1" customWidth="1"/>
    <col min="13065" max="13312" width="9" style="1"/>
    <col min="13313" max="13313" width="39.375" style="1" bestFit="1" customWidth="1"/>
    <col min="13314" max="13315" width="17.125" style="1" customWidth="1"/>
    <col min="13316" max="13316" width="6.625" style="1" customWidth="1"/>
    <col min="13317" max="13317" width="39.375" style="1" bestFit="1" customWidth="1"/>
    <col min="13318" max="13319" width="17.125" style="1" customWidth="1"/>
    <col min="13320" max="13320" width="9.375" style="1" customWidth="1"/>
    <col min="13321" max="13568" width="9" style="1"/>
    <col min="13569" max="13569" width="39.375" style="1" bestFit="1" customWidth="1"/>
    <col min="13570" max="13571" width="17.125" style="1" customWidth="1"/>
    <col min="13572" max="13572" width="6.625" style="1" customWidth="1"/>
    <col min="13573" max="13573" width="39.375" style="1" bestFit="1" customWidth="1"/>
    <col min="13574" max="13575" width="17.125" style="1" customWidth="1"/>
    <col min="13576" max="13576" width="9.375" style="1" customWidth="1"/>
    <col min="13577" max="13824" width="9" style="1"/>
    <col min="13825" max="13825" width="39.375" style="1" bestFit="1" customWidth="1"/>
    <col min="13826" max="13827" width="17.125" style="1" customWidth="1"/>
    <col min="13828" max="13828" width="6.625" style="1" customWidth="1"/>
    <col min="13829" max="13829" width="39.375" style="1" bestFit="1" customWidth="1"/>
    <col min="13830" max="13831" width="17.125" style="1" customWidth="1"/>
    <col min="13832" max="13832" width="9.375" style="1" customWidth="1"/>
    <col min="13833" max="14080" width="9" style="1"/>
    <col min="14081" max="14081" width="39.375" style="1" bestFit="1" customWidth="1"/>
    <col min="14082" max="14083" width="17.125" style="1" customWidth="1"/>
    <col min="14084" max="14084" width="6.625" style="1" customWidth="1"/>
    <col min="14085" max="14085" width="39.375" style="1" bestFit="1" customWidth="1"/>
    <col min="14086" max="14087" width="17.125" style="1" customWidth="1"/>
    <col min="14088" max="14088" width="9.375" style="1" customWidth="1"/>
    <col min="14089" max="14336" width="9" style="1"/>
    <col min="14337" max="14337" width="39.375" style="1" bestFit="1" customWidth="1"/>
    <col min="14338" max="14339" width="17.125" style="1" customWidth="1"/>
    <col min="14340" max="14340" width="6.625" style="1" customWidth="1"/>
    <col min="14341" max="14341" width="39.375" style="1" bestFit="1" customWidth="1"/>
    <col min="14342" max="14343" width="17.125" style="1" customWidth="1"/>
    <col min="14344" max="14344" width="9.375" style="1" customWidth="1"/>
    <col min="14345" max="14592" width="9" style="1"/>
    <col min="14593" max="14593" width="39.375" style="1" bestFit="1" customWidth="1"/>
    <col min="14594" max="14595" width="17.125" style="1" customWidth="1"/>
    <col min="14596" max="14596" width="6.625" style="1" customWidth="1"/>
    <col min="14597" max="14597" width="39.375" style="1" bestFit="1" customWidth="1"/>
    <col min="14598" max="14599" width="17.125" style="1" customWidth="1"/>
    <col min="14600" max="14600" width="9.375" style="1" customWidth="1"/>
    <col min="14601" max="14848" width="9" style="1"/>
    <col min="14849" max="14849" width="39.375" style="1" bestFit="1" customWidth="1"/>
    <col min="14850" max="14851" width="17.125" style="1" customWidth="1"/>
    <col min="14852" max="14852" width="6.625" style="1" customWidth="1"/>
    <col min="14853" max="14853" width="39.375" style="1" bestFit="1" customWidth="1"/>
    <col min="14854" max="14855" width="17.125" style="1" customWidth="1"/>
    <col min="14856" max="14856" width="9.375" style="1" customWidth="1"/>
    <col min="14857" max="15104" width="9" style="1"/>
    <col min="15105" max="15105" width="39.375" style="1" bestFit="1" customWidth="1"/>
    <col min="15106" max="15107" width="17.125" style="1" customWidth="1"/>
    <col min="15108" max="15108" width="6.625" style="1" customWidth="1"/>
    <col min="15109" max="15109" width="39.375" style="1" bestFit="1" customWidth="1"/>
    <col min="15110" max="15111" width="17.125" style="1" customWidth="1"/>
    <col min="15112" max="15112" width="9.375" style="1" customWidth="1"/>
    <col min="15113" max="15360" width="9" style="1"/>
    <col min="15361" max="15361" width="39.375" style="1" bestFit="1" customWidth="1"/>
    <col min="15362" max="15363" width="17.125" style="1" customWidth="1"/>
    <col min="15364" max="15364" width="6.625" style="1" customWidth="1"/>
    <col min="15365" max="15365" width="39.375" style="1" bestFit="1" customWidth="1"/>
    <col min="15366" max="15367" width="17.125" style="1" customWidth="1"/>
    <col min="15368" max="15368" width="9.375" style="1" customWidth="1"/>
    <col min="15369" max="15616" width="9" style="1"/>
    <col min="15617" max="15617" width="39.375" style="1" bestFit="1" customWidth="1"/>
    <col min="15618" max="15619" width="17.125" style="1" customWidth="1"/>
    <col min="15620" max="15620" width="6.625" style="1" customWidth="1"/>
    <col min="15621" max="15621" width="39.375" style="1" bestFit="1" customWidth="1"/>
    <col min="15622" max="15623" width="17.125" style="1" customWidth="1"/>
    <col min="15624" max="15624" width="9.375" style="1" customWidth="1"/>
    <col min="15625" max="15872" width="9" style="1"/>
    <col min="15873" max="15873" width="39.375" style="1" bestFit="1" customWidth="1"/>
    <col min="15874" max="15875" width="17.125" style="1" customWidth="1"/>
    <col min="15876" max="15876" width="6.625" style="1" customWidth="1"/>
    <col min="15877" max="15877" width="39.375" style="1" bestFit="1" customWidth="1"/>
    <col min="15878" max="15879" width="17.125" style="1" customWidth="1"/>
    <col min="15880" max="15880" width="9.375" style="1" customWidth="1"/>
    <col min="15881" max="16128" width="9" style="1"/>
    <col min="16129" max="16129" width="39.375" style="1" bestFit="1" customWidth="1"/>
    <col min="16130" max="16131" width="17.125" style="1" customWidth="1"/>
    <col min="16132" max="16132" width="6.625" style="1" customWidth="1"/>
    <col min="16133" max="16133" width="39.375" style="1" bestFit="1" customWidth="1"/>
    <col min="16134" max="16135" width="17.125" style="1" customWidth="1"/>
    <col min="16136" max="16136" width="9.375" style="1" customWidth="1"/>
    <col min="16137" max="16384" width="9" style="1"/>
  </cols>
  <sheetData>
    <row r="1" spans="1:8" ht="24" customHeight="1" x14ac:dyDescent="0.15">
      <c r="A1" s="1" t="s">
        <v>21</v>
      </c>
      <c r="C1" s="35" t="s">
        <v>22</v>
      </c>
      <c r="E1" s="1" t="s">
        <v>23</v>
      </c>
      <c r="G1" s="35" t="s">
        <v>22</v>
      </c>
      <c r="H1" s="35"/>
    </row>
    <row r="2" spans="1:8" ht="24" customHeight="1" x14ac:dyDescent="0.15">
      <c r="A2" s="70" t="s">
        <v>24</v>
      </c>
      <c r="B2" s="70" t="s">
        <v>25</v>
      </c>
      <c r="C2" s="70" t="s">
        <v>26</v>
      </c>
      <c r="E2" s="70" t="s">
        <v>24</v>
      </c>
      <c r="F2" s="70" t="s">
        <v>25</v>
      </c>
      <c r="G2" s="70" t="s">
        <v>26</v>
      </c>
    </row>
    <row r="3" spans="1:8" ht="11.25" customHeight="1" x14ac:dyDescent="0.15">
      <c r="A3" s="36" t="s">
        <v>119</v>
      </c>
      <c r="B3" s="37"/>
      <c r="C3" s="37"/>
      <c r="E3" s="36" t="s">
        <v>120</v>
      </c>
      <c r="F3" s="37"/>
      <c r="G3" s="37"/>
    </row>
    <row r="4" spans="1:8" ht="24" customHeight="1" x14ac:dyDescent="0.15">
      <c r="A4" s="38" t="s">
        <v>121</v>
      </c>
      <c r="B4" s="83">
        <v>458536</v>
      </c>
      <c r="C4" s="84">
        <v>-6236</v>
      </c>
      <c r="E4" s="38" t="s">
        <v>135</v>
      </c>
      <c r="F4" s="91">
        <v>2226</v>
      </c>
      <c r="G4" s="80">
        <v>-17</v>
      </c>
    </row>
    <row r="5" spans="1:8" ht="24" customHeight="1" x14ac:dyDescent="0.15">
      <c r="A5" s="39" t="s">
        <v>135</v>
      </c>
      <c r="B5" s="83">
        <v>54596</v>
      </c>
      <c r="C5" s="84">
        <v>-732</v>
      </c>
      <c r="E5" s="38" t="s">
        <v>121</v>
      </c>
      <c r="F5" s="91">
        <v>941</v>
      </c>
      <c r="G5" s="173" t="s">
        <v>178</v>
      </c>
    </row>
    <row r="6" spans="1:8" ht="24" customHeight="1" x14ac:dyDescent="0.15">
      <c r="A6" s="39" t="s">
        <v>122</v>
      </c>
      <c r="B6" s="83">
        <v>4553</v>
      </c>
      <c r="C6" s="84">
        <v>-938</v>
      </c>
      <c r="E6" s="39"/>
      <c r="F6" s="93"/>
      <c r="G6" s="172"/>
    </row>
    <row r="7" spans="1:8" ht="24" customHeight="1" thickBot="1" x14ac:dyDescent="0.2">
      <c r="A7" s="40" t="s">
        <v>27</v>
      </c>
      <c r="B7" s="85">
        <v>517685</v>
      </c>
      <c r="C7" s="86">
        <v>-7906</v>
      </c>
      <c r="E7" s="40" t="s">
        <v>27</v>
      </c>
      <c r="F7" s="85">
        <v>3167</v>
      </c>
      <c r="G7" s="78">
        <v>-17</v>
      </c>
    </row>
    <row r="8" spans="1:8" ht="12" customHeight="1" thickTop="1" x14ac:dyDescent="0.15">
      <c r="A8" s="41" t="s">
        <v>123</v>
      </c>
      <c r="B8" s="87"/>
      <c r="C8" s="88"/>
      <c r="E8" s="41" t="s">
        <v>124</v>
      </c>
      <c r="F8" s="87"/>
      <c r="G8" s="47"/>
    </row>
    <row r="9" spans="1:8" ht="24" customHeight="1" x14ac:dyDescent="0.15">
      <c r="A9" s="38" t="s">
        <v>125</v>
      </c>
      <c r="B9" s="89"/>
      <c r="C9" s="90"/>
      <c r="E9" s="38" t="s">
        <v>126</v>
      </c>
      <c r="F9" s="89"/>
      <c r="G9" s="45"/>
    </row>
    <row r="10" spans="1:8" ht="24" customHeight="1" x14ac:dyDescent="0.15">
      <c r="A10" s="38" t="s">
        <v>127</v>
      </c>
      <c r="B10" s="91">
        <v>473202</v>
      </c>
      <c r="C10" s="203">
        <v>-127151</v>
      </c>
      <c r="E10" s="38" t="s">
        <v>127</v>
      </c>
      <c r="F10" s="91">
        <v>182838</v>
      </c>
      <c r="G10" s="206">
        <v>-1265</v>
      </c>
    </row>
    <row r="11" spans="1:8" ht="24" customHeight="1" x14ac:dyDescent="0.15">
      <c r="A11" s="38" t="s">
        <v>128</v>
      </c>
      <c r="B11" s="91">
        <v>467939</v>
      </c>
      <c r="C11" s="204"/>
      <c r="E11" s="38" t="s">
        <v>128</v>
      </c>
      <c r="F11" s="91">
        <v>147759</v>
      </c>
      <c r="G11" s="207"/>
    </row>
    <row r="12" spans="1:8" ht="24" customHeight="1" x14ac:dyDescent="0.15">
      <c r="A12" s="38" t="s">
        <v>129</v>
      </c>
      <c r="B12" s="91">
        <v>89390</v>
      </c>
      <c r="C12" s="204"/>
      <c r="E12" s="38" t="s">
        <v>129</v>
      </c>
      <c r="F12" s="91">
        <v>24932</v>
      </c>
      <c r="G12" s="207"/>
    </row>
    <row r="13" spans="1:8" ht="24" customHeight="1" x14ac:dyDescent="0.15">
      <c r="A13" s="38" t="s">
        <v>130</v>
      </c>
      <c r="B13" s="91">
        <v>38472</v>
      </c>
      <c r="C13" s="204"/>
      <c r="E13" s="38" t="s">
        <v>130</v>
      </c>
      <c r="F13" s="91">
        <v>17123</v>
      </c>
      <c r="G13" s="207"/>
    </row>
    <row r="14" spans="1:8" ht="24" customHeight="1" x14ac:dyDescent="0.15">
      <c r="A14" s="38" t="s">
        <v>185</v>
      </c>
      <c r="B14" s="91">
        <v>10696</v>
      </c>
      <c r="C14" s="205"/>
      <c r="E14" s="38" t="s">
        <v>185</v>
      </c>
      <c r="F14" s="91">
        <v>7744</v>
      </c>
      <c r="G14" s="208"/>
    </row>
    <row r="15" spans="1:8" ht="24" customHeight="1" x14ac:dyDescent="0.15">
      <c r="A15" s="39" t="s">
        <v>131</v>
      </c>
      <c r="B15" s="43"/>
      <c r="C15" s="92"/>
      <c r="E15" s="39" t="s">
        <v>132</v>
      </c>
      <c r="F15" s="43"/>
      <c r="G15" s="46"/>
    </row>
    <row r="16" spans="1:8" ht="24" customHeight="1" x14ac:dyDescent="0.15">
      <c r="A16" s="39" t="s">
        <v>136</v>
      </c>
      <c r="B16" s="93">
        <v>964085</v>
      </c>
      <c r="C16" s="94">
        <v>-20130</v>
      </c>
      <c r="E16" s="39" t="s">
        <v>133</v>
      </c>
      <c r="F16" s="93">
        <v>88528</v>
      </c>
      <c r="G16" s="172" t="s">
        <v>187</v>
      </c>
    </row>
    <row r="17" spans="1:7" ht="24" customHeight="1" x14ac:dyDescent="0.15">
      <c r="A17" s="39" t="s">
        <v>137</v>
      </c>
      <c r="B17" s="93">
        <v>475242</v>
      </c>
      <c r="C17" s="94">
        <v>-20509</v>
      </c>
      <c r="E17" s="39" t="s">
        <v>186</v>
      </c>
      <c r="F17" s="93">
        <v>65081</v>
      </c>
      <c r="G17" s="172" t="s">
        <v>187</v>
      </c>
    </row>
    <row r="18" spans="1:7" ht="24" customHeight="1" x14ac:dyDescent="0.15">
      <c r="A18" s="39" t="s">
        <v>186</v>
      </c>
      <c r="B18" s="93">
        <v>41126</v>
      </c>
      <c r="C18" s="171" t="s">
        <v>187</v>
      </c>
      <c r="E18" s="39" t="s">
        <v>138</v>
      </c>
      <c r="F18" s="93">
        <v>10970</v>
      </c>
      <c r="G18" s="172" t="s">
        <v>179</v>
      </c>
    </row>
    <row r="19" spans="1:7" ht="24" customHeight="1" x14ac:dyDescent="0.15">
      <c r="A19" s="39" t="s">
        <v>138</v>
      </c>
      <c r="B19" s="93">
        <v>40387</v>
      </c>
      <c r="C19" s="94">
        <v>-1929</v>
      </c>
      <c r="E19" s="39" t="s">
        <v>137</v>
      </c>
      <c r="F19" s="93">
        <v>7182</v>
      </c>
      <c r="G19" s="172" t="s">
        <v>187</v>
      </c>
    </row>
    <row r="20" spans="1:7" ht="24" customHeight="1" x14ac:dyDescent="0.15">
      <c r="A20" s="39" t="s">
        <v>16</v>
      </c>
      <c r="B20" s="93">
        <v>275414</v>
      </c>
      <c r="C20" s="94">
        <v>-7012</v>
      </c>
      <c r="E20" s="39" t="s">
        <v>134</v>
      </c>
      <c r="F20" s="79">
        <v>20717</v>
      </c>
      <c r="G20" s="172" t="s">
        <v>187</v>
      </c>
    </row>
    <row r="21" spans="1:7" ht="24" customHeight="1" thickBot="1" x14ac:dyDescent="0.2">
      <c r="A21" s="81" t="s">
        <v>27</v>
      </c>
      <c r="B21" s="85">
        <v>2875954</v>
      </c>
      <c r="C21" s="86">
        <v>-176731</v>
      </c>
      <c r="E21" s="40" t="s">
        <v>27</v>
      </c>
      <c r="F21" s="77">
        <v>572874</v>
      </c>
      <c r="G21" s="78">
        <v>-1265</v>
      </c>
    </row>
    <row r="22" spans="1:7" ht="24" customHeight="1" thickTop="1" x14ac:dyDescent="0.15">
      <c r="A22" s="82" t="s">
        <v>3</v>
      </c>
      <c r="B22" s="91">
        <v>3393639</v>
      </c>
      <c r="C22" s="95">
        <v>-184637</v>
      </c>
      <c r="E22" s="42" t="s">
        <v>3</v>
      </c>
      <c r="F22" s="76">
        <v>576041</v>
      </c>
      <c r="G22" s="80">
        <v>-1282</v>
      </c>
    </row>
    <row r="24" spans="1:7" ht="24" customHeight="1" x14ac:dyDescent="0.15">
      <c r="E24" s="98"/>
      <c r="F24" s="99"/>
      <c r="G24" s="100"/>
    </row>
  </sheetData>
  <mergeCells count="2">
    <mergeCell ref="C10:C14"/>
    <mergeCell ref="G10:G14"/>
  </mergeCells>
  <phoneticPr fontId="13"/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view="pageBreakPreview" zoomScale="110" zoomScaleNormal="100" zoomScaleSheetLayoutView="110" workbookViewId="0">
      <selection activeCell="C9" sqref="C9"/>
    </sheetView>
  </sheetViews>
  <sheetFormatPr defaultColWidth="9" defaultRowHeight="15" customHeight="1" x14ac:dyDescent="0.15"/>
  <cols>
    <col min="1" max="1" width="4.25" style="111" customWidth="1"/>
    <col min="2" max="2" width="22.5" style="111" customWidth="1"/>
    <col min="3" max="3" width="11.625" style="111" customWidth="1"/>
    <col min="4" max="4" width="14.625" style="111" customWidth="1"/>
    <col min="5" max="12" width="11.625" style="111" customWidth="1"/>
    <col min="13" max="13" width="9" style="111" customWidth="1"/>
    <col min="14" max="16384" width="9" style="111"/>
  </cols>
  <sheetData>
    <row r="1" spans="1:12" ht="15" customHeight="1" x14ac:dyDescent="0.15">
      <c r="B1" s="112" t="s">
        <v>211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ht="18" customHeight="1" x14ac:dyDescent="0.15">
      <c r="B2" s="112" t="s">
        <v>212</v>
      </c>
      <c r="C2" s="114"/>
      <c r="D2" s="115"/>
      <c r="E2" s="115"/>
      <c r="F2" s="115"/>
      <c r="G2" s="115"/>
      <c r="H2" s="115"/>
      <c r="I2" s="115"/>
      <c r="J2" s="115"/>
      <c r="K2" s="115"/>
      <c r="L2" s="115" t="s">
        <v>213</v>
      </c>
    </row>
    <row r="3" spans="1:12" ht="15" customHeight="1" x14ac:dyDescent="0.15">
      <c r="B3" s="215" t="s">
        <v>19</v>
      </c>
      <c r="C3" s="209" t="s">
        <v>214</v>
      </c>
      <c r="D3" s="116"/>
      <c r="E3" s="216" t="s">
        <v>215</v>
      </c>
      <c r="F3" s="218" t="s">
        <v>216</v>
      </c>
      <c r="G3" s="215" t="s">
        <v>217</v>
      </c>
      <c r="H3" s="218" t="s">
        <v>218</v>
      </c>
      <c r="I3" s="209" t="s">
        <v>219</v>
      </c>
      <c r="J3" s="117"/>
      <c r="K3" s="118"/>
      <c r="L3" s="202" t="s">
        <v>20</v>
      </c>
    </row>
    <row r="4" spans="1:12" ht="15" customHeight="1" x14ac:dyDescent="0.15">
      <c r="B4" s="199"/>
      <c r="C4" s="210"/>
      <c r="D4" s="119" t="s">
        <v>220</v>
      </c>
      <c r="E4" s="217"/>
      <c r="F4" s="199"/>
      <c r="G4" s="199"/>
      <c r="H4" s="199"/>
      <c r="I4" s="210"/>
      <c r="J4" s="120" t="s">
        <v>221</v>
      </c>
      <c r="K4" s="120" t="s">
        <v>222</v>
      </c>
      <c r="L4" s="202"/>
    </row>
    <row r="5" spans="1:12" ht="18" customHeight="1" x14ac:dyDescent="0.15">
      <c r="B5" s="121" t="s">
        <v>223</v>
      </c>
      <c r="C5" s="122"/>
      <c r="D5" s="123"/>
      <c r="E5" s="124"/>
      <c r="F5" s="122"/>
      <c r="G5" s="122"/>
      <c r="H5" s="122"/>
      <c r="I5" s="122"/>
      <c r="J5" s="122"/>
      <c r="K5" s="122"/>
      <c r="L5" s="122"/>
    </row>
    <row r="6" spans="1:12" ht="18" customHeight="1" x14ac:dyDescent="0.15">
      <c r="A6" s="111">
        <v>1</v>
      </c>
      <c r="B6" s="125" t="s">
        <v>224</v>
      </c>
      <c r="C6" s="126">
        <v>11711752</v>
      </c>
      <c r="D6" s="127">
        <v>1224690</v>
      </c>
      <c r="E6" s="126">
        <v>6547458</v>
      </c>
      <c r="F6" s="126">
        <v>687272</v>
      </c>
      <c r="G6" s="126">
        <v>2779050</v>
      </c>
      <c r="H6" s="126">
        <v>680874</v>
      </c>
      <c r="I6" s="179" t="s">
        <v>8</v>
      </c>
      <c r="J6" s="179" t="s">
        <v>8</v>
      </c>
      <c r="K6" s="179" t="s">
        <v>8</v>
      </c>
      <c r="L6" s="126">
        <v>1017098</v>
      </c>
    </row>
    <row r="7" spans="1:12" ht="18" customHeight="1" x14ac:dyDescent="0.15">
      <c r="A7" s="111">
        <v>2</v>
      </c>
      <c r="B7" s="125" t="s">
        <v>225</v>
      </c>
      <c r="C7" s="126">
        <v>3926721</v>
      </c>
      <c r="D7" s="127">
        <v>660764</v>
      </c>
      <c r="E7" s="126">
        <v>1648054</v>
      </c>
      <c r="F7" s="126">
        <v>146948</v>
      </c>
      <c r="G7" s="126">
        <v>927155</v>
      </c>
      <c r="H7" s="126">
        <v>924694</v>
      </c>
      <c r="I7" s="179" t="s">
        <v>8</v>
      </c>
      <c r="J7" s="179" t="s">
        <v>8</v>
      </c>
      <c r="K7" s="179" t="s">
        <v>8</v>
      </c>
      <c r="L7" s="126">
        <v>279870</v>
      </c>
    </row>
    <row r="8" spans="1:12" ht="18" customHeight="1" x14ac:dyDescent="0.15">
      <c r="A8" s="111">
        <v>3</v>
      </c>
      <c r="B8" s="125" t="s">
        <v>226</v>
      </c>
      <c r="C8" s="126">
        <v>237400</v>
      </c>
      <c r="D8" s="127">
        <v>12826</v>
      </c>
      <c r="E8" s="126">
        <v>237400</v>
      </c>
      <c r="F8" s="179" t="s">
        <v>8</v>
      </c>
      <c r="G8" s="179" t="s">
        <v>8</v>
      </c>
      <c r="H8" s="179" t="s">
        <v>8</v>
      </c>
      <c r="I8" s="179" t="s">
        <v>8</v>
      </c>
      <c r="J8" s="179" t="s">
        <v>8</v>
      </c>
      <c r="K8" s="179" t="s">
        <v>8</v>
      </c>
      <c r="L8" s="179" t="s">
        <v>8</v>
      </c>
    </row>
    <row r="9" spans="1:12" ht="18" customHeight="1" x14ac:dyDescent="0.15">
      <c r="A9" s="111">
        <v>4</v>
      </c>
      <c r="B9" s="125" t="s">
        <v>227</v>
      </c>
      <c r="C9" s="126">
        <v>11831106</v>
      </c>
      <c r="D9" s="127">
        <v>1631455</v>
      </c>
      <c r="E9" s="126">
        <v>5602527</v>
      </c>
      <c r="F9" s="126">
        <v>333869</v>
      </c>
      <c r="G9" s="126">
        <v>4722153</v>
      </c>
      <c r="H9" s="126">
        <v>1091232</v>
      </c>
      <c r="I9" s="179" t="s">
        <v>8</v>
      </c>
      <c r="J9" s="179" t="s">
        <v>8</v>
      </c>
      <c r="K9" s="179" t="s">
        <v>8</v>
      </c>
      <c r="L9" s="126">
        <v>81325</v>
      </c>
    </row>
    <row r="10" spans="1:12" ht="18" customHeight="1" x14ac:dyDescent="0.15">
      <c r="A10" s="111">
        <v>5</v>
      </c>
      <c r="B10" s="125" t="s">
        <v>228</v>
      </c>
      <c r="C10" s="126">
        <v>54866209</v>
      </c>
      <c r="D10" s="127">
        <v>4894631</v>
      </c>
      <c r="E10" s="126">
        <v>1034864</v>
      </c>
      <c r="F10" s="126">
        <v>6473703</v>
      </c>
      <c r="G10" s="126">
        <v>46290709</v>
      </c>
      <c r="H10" s="126">
        <v>254142</v>
      </c>
      <c r="I10" s="179" t="s">
        <v>8</v>
      </c>
      <c r="J10" s="179" t="s">
        <v>8</v>
      </c>
      <c r="K10" s="179" t="s">
        <v>8</v>
      </c>
      <c r="L10" s="126">
        <v>812791</v>
      </c>
    </row>
    <row r="11" spans="1:12" ht="18" customHeight="1" x14ac:dyDescent="0.15">
      <c r="A11" s="111">
        <v>6</v>
      </c>
      <c r="B11" s="125" t="s">
        <v>16</v>
      </c>
      <c r="C11" s="126">
        <v>13436693</v>
      </c>
      <c r="D11" s="127">
        <v>1412293</v>
      </c>
      <c r="E11" s="126">
        <v>2608675</v>
      </c>
      <c r="F11" s="126">
        <v>1066579</v>
      </c>
      <c r="G11" s="126">
        <v>7085412</v>
      </c>
      <c r="H11" s="179" t="s">
        <v>8</v>
      </c>
      <c r="I11" s="179" t="s">
        <v>8</v>
      </c>
      <c r="J11" s="179" t="s">
        <v>8</v>
      </c>
      <c r="K11" s="179" t="s">
        <v>8</v>
      </c>
      <c r="L11" s="126">
        <v>2676027</v>
      </c>
    </row>
    <row r="12" spans="1:12" ht="18" customHeight="1" x14ac:dyDescent="0.15">
      <c r="B12" s="125" t="s">
        <v>229</v>
      </c>
      <c r="C12" s="126"/>
      <c r="D12" s="127"/>
      <c r="E12" s="128"/>
      <c r="F12" s="126"/>
      <c r="G12" s="126"/>
      <c r="H12" s="126"/>
      <c r="I12" s="126"/>
      <c r="J12" s="126"/>
      <c r="K12" s="126"/>
      <c r="L12" s="126"/>
    </row>
    <row r="13" spans="1:12" ht="18" customHeight="1" x14ac:dyDescent="0.15">
      <c r="A13" s="111">
        <v>7</v>
      </c>
      <c r="B13" s="125" t="s">
        <v>230</v>
      </c>
      <c r="C13" s="126">
        <v>65657658</v>
      </c>
      <c r="D13" s="127">
        <v>4474029</v>
      </c>
      <c r="E13" s="126">
        <v>19389882</v>
      </c>
      <c r="F13" s="126">
        <v>43837327</v>
      </c>
      <c r="G13" s="126">
        <v>2430449</v>
      </c>
      <c r="H13" s="126" t="s">
        <v>8</v>
      </c>
      <c r="I13" s="179" t="s">
        <v>8</v>
      </c>
      <c r="J13" s="179" t="s">
        <v>8</v>
      </c>
      <c r="K13" s="179" t="s">
        <v>8</v>
      </c>
      <c r="L13" s="179" t="s">
        <v>8</v>
      </c>
    </row>
    <row r="14" spans="1:12" ht="18" customHeight="1" x14ac:dyDescent="0.15">
      <c r="A14" s="111">
        <v>8</v>
      </c>
      <c r="B14" s="125" t="s">
        <v>231</v>
      </c>
      <c r="C14" s="126">
        <v>1755140</v>
      </c>
      <c r="D14" s="127">
        <v>407167</v>
      </c>
      <c r="E14" s="126">
        <v>551473</v>
      </c>
      <c r="F14" s="179" t="s">
        <v>8</v>
      </c>
      <c r="G14" s="179" t="s">
        <v>8</v>
      </c>
      <c r="H14" s="126">
        <v>1203667</v>
      </c>
      <c r="I14" s="179" t="s">
        <v>8</v>
      </c>
      <c r="J14" s="179" t="s">
        <v>8</v>
      </c>
      <c r="K14" s="179" t="s">
        <v>8</v>
      </c>
      <c r="L14" s="179" t="s">
        <v>8</v>
      </c>
    </row>
    <row r="15" spans="1:12" ht="18" customHeight="1" x14ac:dyDescent="0.15">
      <c r="A15" s="111">
        <v>9</v>
      </c>
      <c r="B15" s="125" t="s">
        <v>232</v>
      </c>
      <c r="C15" s="126">
        <v>17218797</v>
      </c>
      <c r="D15" s="127">
        <v>1247276</v>
      </c>
      <c r="E15" s="179" t="s">
        <v>8</v>
      </c>
      <c r="F15" s="179" t="s">
        <v>8</v>
      </c>
      <c r="G15" s="126">
        <v>17218797</v>
      </c>
      <c r="H15" s="179" t="s">
        <v>8</v>
      </c>
      <c r="I15" s="179" t="s">
        <v>8</v>
      </c>
      <c r="J15" s="179" t="s">
        <v>8</v>
      </c>
      <c r="K15" s="179" t="s">
        <v>8</v>
      </c>
      <c r="L15" s="179" t="s">
        <v>8</v>
      </c>
    </row>
    <row r="16" spans="1:12" ht="18" customHeight="1" x14ac:dyDescent="0.15">
      <c r="A16" s="111">
        <v>10</v>
      </c>
      <c r="B16" s="125" t="s">
        <v>16</v>
      </c>
      <c r="C16" s="126">
        <v>21847379</v>
      </c>
      <c r="D16" s="127">
        <v>1754751</v>
      </c>
      <c r="E16" s="126">
        <v>338990</v>
      </c>
      <c r="F16" s="179" t="s">
        <v>8</v>
      </c>
      <c r="G16" s="126">
        <v>21508389</v>
      </c>
      <c r="H16" s="179" t="s">
        <v>8</v>
      </c>
      <c r="I16" s="179" t="s">
        <v>8</v>
      </c>
      <c r="J16" s="179" t="s">
        <v>8</v>
      </c>
      <c r="K16" s="179" t="s">
        <v>8</v>
      </c>
      <c r="L16" s="179" t="s">
        <v>8</v>
      </c>
    </row>
    <row r="17" spans="1:12" ht="18" customHeight="1" x14ac:dyDescent="0.15">
      <c r="A17" s="111">
        <v>11</v>
      </c>
      <c r="B17" s="129" t="s">
        <v>3</v>
      </c>
      <c r="C17" s="126">
        <v>202488855</v>
      </c>
      <c r="D17" s="127">
        <v>17719882</v>
      </c>
      <c r="E17" s="130">
        <v>37959323</v>
      </c>
      <c r="F17" s="126">
        <v>52545698</v>
      </c>
      <c r="G17" s="126">
        <v>102962114</v>
      </c>
      <c r="H17" s="131">
        <v>4154609</v>
      </c>
      <c r="I17" s="179" t="s">
        <v>8</v>
      </c>
      <c r="J17" s="179" t="s">
        <v>8</v>
      </c>
      <c r="K17" s="179" t="s">
        <v>8</v>
      </c>
      <c r="L17" s="131">
        <v>4867111</v>
      </c>
    </row>
    <row r="18" spans="1:12" ht="18" customHeight="1" x14ac:dyDescent="0.15"/>
    <row r="19" spans="1:12" ht="18" customHeight="1" x14ac:dyDescent="0.15">
      <c r="B19" s="113" t="s">
        <v>233</v>
      </c>
      <c r="C19" s="113"/>
      <c r="D19" s="113"/>
      <c r="E19" s="113"/>
      <c r="F19" s="113"/>
      <c r="G19" s="113"/>
      <c r="H19" s="113"/>
      <c r="I19" s="115"/>
      <c r="J19" s="115" t="s">
        <v>213</v>
      </c>
    </row>
    <row r="20" spans="1:12" ht="24" customHeight="1" x14ac:dyDescent="0.15">
      <c r="B20" s="132" t="s">
        <v>214</v>
      </c>
      <c r="C20" s="133" t="s">
        <v>234</v>
      </c>
      <c r="D20" s="97" t="s">
        <v>235</v>
      </c>
      <c r="E20" s="97" t="s">
        <v>236</v>
      </c>
      <c r="F20" s="97" t="s">
        <v>237</v>
      </c>
      <c r="G20" s="97" t="s">
        <v>238</v>
      </c>
      <c r="H20" s="97" t="s">
        <v>239</v>
      </c>
      <c r="I20" s="97" t="s">
        <v>240</v>
      </c>
      <c r="J20" s="97" t="s">
        <v>241</v>
      </c>
    </row>
    <row r="21" spans="1:12" s="134" customFormat="1" ht="18" customHeight="1" x14ac:dyDescent="0.15">
      <c r="A21" s="134">
        <v>12</v>
      </c>
      <c r="B21" s="135"/>
      <c r="C21" s="136">
        <v>174591883989</v>
      </c>
      <c r="D21" s="136">
        <v>27006751239</v>
      </c>
      <c r="E21" s="136">
        <v>612264409</v>
      </c>
      <c r="F21" s="136">
        <v>277955681</v>
      </c>
      <c r="G21" s="180" t="s">
        <v>8</v>
      </c>
      <c r="H21" s="180" t="s">
        <v>8</v>
      </c>
      <c r="I21" s="180" t="s">
        <v>8</v>
      </c>
      <c r="J21" s="137">
        <v>0.61</v>
      </c>
    </row>
    <row r="22" spans="1:12" ht="18" customHeight="1" x14ac:dyDescent="0.15"/>
    <row r="23" spans="1:12" ht="18" customHeight="1" x14ac:dyDescent="0.15">
      <c r="B23" s="111" t="s">
        <v>242</v>
      </c>
      <c r="K23" s="138" t="s">
        <v>243</v>
      </c>
    </row>
    <row r="24" spans="1:12" ht="24" customHeight="1" x14ac:dyDescent="0.15">
      <c r="B24" s="132" t="s">
        <v>214</v>
      </c>
      <c r="C24" s="133" t="s">
        <v>244</v>
      </c>
      <c r="D24" s="97" t="s">
        <v>245</v>
      </c>
      <c r="E24" s="97" t="s">
        <v>246</v>
      </c>
      <c r="F24" s="97" t="s">
        <v>247</v>
      </c>
      <c r="G24" s="97" t="s">
        <v>248</v>
      </c>
      <c r="H24" s="97" t="s">
        <v>249</v>
      </c>
      <c r="I24" s="97" t="s">
        <v>250</v>
      </c>
      <c r="J24" s="97" t="s">
        <v>251</v>
      </c>
      <c r="K24" s="97" t="s">
        <v>252</v>
      </c>
    </row>
    <row r="25" spans="1:12" s="139" customFormat="1" ht="18" customHeight="1" x14ac:dyDescent="0.15">
      <c r="A25" s="139">
        <v>13</v>
      </c>
      <c r="B25" s="140"/>
      <c r="C25" s="126">
        <v>17719882</v>
      </c>
      <c r="D25" s="141">
        <v>16999249</v>
      </c>
      <c r="E25" s="141">
        <v>16914801</v>
      </c>
      <c r="F25" s="141">
        <v>16666981</v>
      </c>
      <c r="G25" s="141">
        <v>15883407</v>
      </c>
      <c r="H25" s="141">
        <v>64193533</v>
      </c>
      <c r="I25" s="141">
        <v>37775827</v>
      </c>
      <c r="J25" s="141">
        <v>13771440</v>
      </c>
      <c r="K25" s="141">
        <v>2563735</v>
      </c>
    </row>
    <row r="26" spans="1:12" ht="18" customHeight="1" x14ac:dyDescent="0.15"/>
    <row r="27" spans="1:12" ht="18" customHeight="1" x14ac:dyDescent="0.15">
      <c r="B27" s="111" t="s">
        <v>253</v>
      </c>
      <c r="H27" s="138"/>
    </row>
    <row r="28" spans="1:12" ht="24" customHeight="1" x14ac:dyDescent="0.15">
      <c r="B28" s="142" t="s">
        <v>254</v>
      </c>
      <c r="C28" s="211" t="s">
        <v>255</v>
      </c>
      <c r="D28" s="212"/>
      <c r="E28" s="212"/>
      <c r="F28" s="212"/>
      <c r="G28" s="212"/>
      <c r="H28" s="212"/>
    </row>
    <row r="29" spans="1:12" ht="24" customHeight="1" x14ac:dyDescent="0.15">
      <c r="B29" s="143" t="s">
        <v>256</v>
      </c>
      <c r="C29" s="213"/>
      <c r="D29" s="214"/>
      <c r="E29" s="214"/>
      <c r="F29" s="214"/>
      <c r="G29" s="214"/>
      <c r="H29" s="214"/>
    </row>
  </sheetData>
  <mergeCells count="10">
    <mergeCell ref="I3:I4"/>
    <mergeCell ref="L3:L4"/>
    <mergeCell ref="C28:H28"/>
    <mergeCell ref="C29:H29"/>
    <mergeCell ref="B3:B4"/>
    <mergeCell ref="C3:C4"/>
    <mergeCell ref="E3:E4"/>
    <mergeCell ref="F3:F4"/>
    <mergeCell ref="G3:G4"/>
    <mergeCell ref="H3:H4"/>
  </mergeCells>
  <phoneticPr fontId="37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view="pageBreakPreview" zoomScale="90" zoomScaleNormal="115" zoomScaleSheetLayoutView="90" workbookViewId="0"/>
  </sheetViews>
  <sheetFormatPr defaultColWidth="9" defaultRowHeight="15" customHeight="1" x14ac:dyDescent="0.15"/>
  <cols>
    <col min="1" max="1" width="27.5" style="1" customWidth="1"/>
    <col min="2" max="6" width="19" style="1" customWidth="1"/>
    <col min="7" max="7" width="9" style="1" customWidth="1"/>
    <col min="8" max="8" width="7.625" style="1" customWidth="1"/>
    <col min="9" max="16384" width="9" style="1"/>
  </cols>
  <sheetData>
    <row r="1" spans="1:6" ht="21" customHeight="1" x14ac:dyDescent="0.15">
      <c r="A1" s="3" t="s">
        <v>15</v>
      </c>
      <c r="B1" s="3"/>
      <c r="C1" s="3"/>
      <c r="D1" s="4"/>
      <c r="E1" s="5"/>
      <c r="F1" s="5" t="s">
        <v>0</v>
      </c>
    </row>
    <row r="2" spans="1:6" ht="21" customHeight="1" x14ac:dyDescent="0.15">
      <c r="A2" s="219" t="s">
        <v>1</v>
      </c>
      <c r="B2" s="221" t="s">
        <v>30</v>
      </c>
      <c r="C2" s="221" t="s">
        <v>140</v>
      </c>
      <c r="D2" s="223" t="s">
        <v>32</v>
      </c>
      <c r="E2" s="223"/>
      <c r="F2" s="221" t="s">
        <v>31</v>
      </c>
    </row>
    <row r="3" spans="1:6" ht="21" customHeight="1" x14ac:dyDescent="0.15">
      <c r="A3" s="220"/>
      <c r="B3" s="222"/>
      <c r="C3" s="222"/>
      <c r="D3" s="71" t="s">
        <v>6</v>
      </c>
      <c r="E3" s="71" t="s">
        <v>7</v>
      </c>
      <c r="F3" s="222"/>
    </row>
    <row r="4" spans="1:6" ht="24" customHeight="1" x14ac:dyDescent="0.15">
      <c r="A4" s="6" t="s">
        <v>4</v>
      </c>
      <c r="B4" s="7">
        <v>183316</v>
      </c>
      <c r="C4" s="7">
        <v>106377</v>
      </c>
      <c r="D4" s="7">
        <v>103774</v>
      </c>
      <c r="E4" s="181" t="s">
        <v>139</v>
      </c>
      <c r="F4" s="7">
        <v>185919</v>
      </c>
    </row>
    <row r="5" spans="1:6" ht="24" customHeight="1" x14ac:dyDescent="0.15">
      <c r="A5" s="6" t="s">
        <v>18</v>
      </c>
      <c r="B5" s="7">
        <v>1652475</v>
      </c>
      <c r="C5" s="7">
        <v>1679150</v>
      </c>
      <c r="D5" s="7">
        <v>1652475</v>
      </c>
      <c r="E5" s="181" t="s">
        <v>87</v>
      </c>
      <c r="F5" s="7">
        <v>1679150</v>
      </c>
    </row>
    <row r="6" spans="1:6" ht="24" customHeight="1" x14ac:dyDescent="0.15">
      <c r="A6" s="6" t="s">
        <v>5</v>
      </c>
      <c r="B6" s="7">
        <v>19645626</v>
      </c>
      <c r="C6" s="7">
        <v>1449230</v>
      </c>
      <c r="D6" s="7">
        <v>2440208</v>
      </c>
      <c r="E6" s="181" t="s">
        <v>87</v>
      </c>
      <c r="F6" s="7">
        <v>18654648</v>
      </c>
    </row>
    <row r="7" spans="1:6" ht="24" customHeight="1" x14ac:dyDescent="0.15">
      <c r="A7" s="182" t="s">
        <v>33</v>
      </c>
      <c r="B7" s="43">
        <v>21481417</v>
      </c>
      <c r="C7" s="43">
        <v>3234757</v>
      </c>
      <c r="D7" s="43">
        <v>4196457</v>
      </c>
      <c r="E7" s="181" t="s">
        <v>87</v>
      </c>
      <c r="F7" s="43">
        <v>20519717</v>
      </c>
    </row>
  </sheetData>
  <mergeCells count="5">
    <mergeCell ref="A2:A3"/>
    <mergeCell ref="B2:B3"/>
    <mergeCell ref="C2:C3"/>
    <mergeCell ref="D2:E2"/>
    <mergeCell ref="F2:F3"/>
  </mergeCells>
  <phoneticPr fontId="15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topLeftCell="A10" workbookViewId="0">
      <selection activeCell="C9" sqref="C9"/>
    </sheetView>
  </sheetViews>
  <sheetFormatPr defaultRowHeight="24.75" customHeight="1" x14ac:dyDescent="0.15"/>
  <cols>
    <col min="1" max="1" width="26.625" style="145" customWidth="1"/>
    <col min="2" max="3" width="29.375" style="145" customWidth="1"/>
    <col min="4" max="4" width="17.625" style="145" customWidth="1"/>
    <col min="5" max="5" width="20.625" style="145" customWidth="1"/>
    <col min="6" max="252" width="9" style="145"/>
    <col min="253" max="253" width="26.625" style="145" customWidth="1"/>
    <col min="254" max="254" width="36.625" style="145" customWidth="1"/>
    <col min="255" max="255" width="27.625" style="145" customWidth="1"/>
    <col min="256" max="256" width="17.625" style="145" customWidth="1"/>
    <col min="257" max="257" width="20.625" style="145" customWidth="1"/>
    <col min="258" max="508" width="9" style="145"/>
    <col min="509" max="509" width="26.625" style="145" customWidth="1"/>
    <col min="510" max="510" width="36.625" style="145" customWidth="1"/>
    <col min="511" max="511" width="27.625" style="145" customWidth="1"/>
    <col min="512" max="512" width="17.625" style="145" customWidth="1"/>
    <col min="513" max="513" width="20.625" style="145" customWidth="1"/>
    <col min="514" max="764" width="9" style="145"/>
    <col min="765" max="765" width="26.625" style="145" customWidth="1"/>
    <col min="766" max="766" width="36.625" style="145" customWidth="1"/>
    <col min="767" max="767" width="27.625" style="145" customWidth="1"/>
    <col min="768" max="768" width="17.625" style="145" customWidth="1"/>
    <col min="769" max="769" width="20.625" style="145" customWidth="1"/>
    <col min="770" max="1020" width="9" style="145"/>
    <col min="1021" max="1021" width="26.625" style="145" customWidth="1"/>
    <col min="1022" max="1022" width="36.625" style="145" customWidth="1"/>
    <col min="1023" max="1023" width="27.625" style="145" customWidth="1"/>
    <col min="1024" max="1024" width="17.625" style="145" customWidth="1"/>
    <col min="1025" max="1025" width="20.625" style="145" customWidth="1"/>
    <col min="1026" max="1276" width="9" style="145"/>
    <col min="1277" max="1277" width="26.625" style="145" customWidth="1"/>
    <col min="1278" max="1278" width="36.625" style="145" customWidth="1"/>
    <col min="1279" max="1279" width="27.625" style="145" customWidth="1"/>
    <col min="1280" max="1280" width="17.625" style="145" customWidth="1"/>
    <col min="1281" max="1281" width="20.625" style="145" customWidth="1"/>
    <col min="1282" max="1532" width="9" style="145"/>
    <col min="1533" max="1533" width="26.625" style="145" customWidth="1"/>
    <col min="1534" max="1534" width="36.625" style="145" customWidth="1"/>
    <col min="1535" max="1535" width="27.625" style="145" customWidth="1"/>
    <col min="1536" max="1536" width="17.625" style="145" customWidth="1"/>
    <col min="1537" max="1537" width="20.625" style="145" customWidth="1"/>
    <col min="1538" max="1788" width="9" style="145"/>
    <col min="1789" max="1789" width="26.625" style="145" customWidth="1"/>
    <col min="1790" max="1790" width="36.625" style="145" customWidth="1"/>
    <col min="1791" max="1791" width="27.625" style="145" customWidth="1"/>
    <col min="1792" max="1792" width="17.625" style="145" customWidth="1"/>
    <col min="1793" max="1793" width="20.625" style="145" customWidth="1"/>
    <col min="1794" max="2044" width="9" style="145"/>
    <col min="2045" max="2045" width="26.625" style="145" customWidth="1"/>
    <col min="2046" max="2046" width="36.625" style="145" customWidth="1"/>
    <col min="2047" max="2047" width="27.625" style="145" customWidth="1"/>
    <col min="2048" max="2048" width="17.625" style="145" customWidth="1"/>
    <col min="2049" max="2049" width="20.625" style="145" customWidth="1"/>
    <col min="2050" max="2300" width="9" style="145"/>
    <col min="2301" max="2301" width="26.625" style="145" customWidth="1"/>
    <col min="2302" max="2302" width="36.625" style="145" customWidth="1"/>
    <col min="2303" max="2303" width="27.625" style="145" customWidth="1"/>
    <col min="2304" max="2304" width="17.625" style="145" customWidth="1"/>
    <col min="2305" max="2305" width="20.625" style="145" customWidth="1"/>
    <col min="2306" max="2556" width="9" style="145"/>
    <col min="2557" max="2557" width="26.625" style="145" customWidth="1"/>
    <col min="2558" max="2558" width="36.625" style="145" customWidth="1"/>
    <col min="2559" max="2559" width="27.625" style="145" customWidth="1"/>
    <col min="2560" max="2560" width="17.625" style="145" customWidth="1"/>
    <col min="2561" max="2561" width="20.625" style="145" customWidth="1"/>
    <col min="2562" max="2812" width="9" style="145"/>
    <col min="2813" max="2813" width="26.625" style="145" customWidth="1"/>
    <col min="2814" max="2814" width="36.625" style="145" customWidth="1"/>
    <col min="2815" max="2815" width="27.625" style="145" customWidth="1"/>
    <col min="2816" max="2816" width="17.625" style="145" customWidth="1"/>
    <col min="2817" max="2817" width="20.625" style="145" customWidth="1"/>
    <col min="2818" max="3068" width="9" style="145"/>
    <col min="3069" max="3069" width="26.625" style="145" customWidth="1"/>
    <col min="3070" max="3070" width="36.625" style="145" customWidth="1"/>
    <col min="3071" max="3071" width="27.625" style="145" customWidth="1"/>
    <col min="3072" max="3072" width="17.625" style="145" customWidth="1"/>
    <col min="3073" max="3073" width="20.625" style="145" customWidth="1"/>
    <col min="3074" max="3324" width="9" style="145"/>
    <col min="3325" max="3325" width="26.625" style="145" customWidth="1"/>
    <col min="3326" max="3326" width="36.625" style="145" customWidth="1"/>
    <col min="3327" max="3327" width="27.625" style="145" customWidth="1"/>
    <col min="3328" max="3328" width="17.625" style="145" customWidth="1"/>
    <col min="3329" max="3329" width="20.625" style="145" customWidth="1"/>
    <col min="3330" max="3580" width="9" style="145"/>
    <col min="3581" max="3581" width="26.625" style="145" customWidth="1"/>
    <col min="3582" max="3582" width="36.625" style="145" customWidth="1"/>
    <col min="3583" max="3583" width="27.625" style="145" customWidth="1"/>
    <col min="3584" max="3584" width="17.625" style="145" customWidth="1"/>
    <col min="3585" max="3585" width="20.625" style="145" customWidth="1"/>
    <col min="3586" max="3836" width="9" style="145"/>
    <col min="3837" max="3837" width="26.625" style="145" customWidth="1"/>
    <col min="3838" max="3838" width="36.625" style="145" customWidth="1"/>
    <col min="3839" max="3839" width="27.625" style="145" customWidth="1"/>
    <col min="3840" max="3840" width="17.625" style="145" customWidth="1"/>
    <col min="3841" max="3841" width="20.625" style="145" customWidth="1"/>
    <col min="3842" max="4092" width="9" style="145"/>
    <col min="4093" max="4093" width="26.625" style="145" customWidth="1"/>
    <col min="4094" max="4094" width="36.625" style="145" customWidth="1"/>
    <col min="4095" max="4095" width="27.625" style="145" customWidth="1"/>
    <col min="4096" max="4096" width="17.625" style="145" customWidth="1"/>
    <col min="4097" max="4097" width="20.625" style="145" customWidth="1"/>
    <col min="4098" max="4348" width="9" style="145"/>
    <col min="4349" max="4349" width="26.625" style="145" customWidth="1"/>
    <col min="4350" max="4350" width="36.625" style="145" customWidth="1"/>
    <col min="4351" max="4351" width="27.625" style="145" customWidth="1"/>
    <col min="4352" max="4352" width="17.625" style="145" customWidth="1"/>
    <col min="4353" max="4353" width="20.625" style="145" customWidth="1"/>
    <col min="4354" max="4604" width="9" style="145"/>
    <col min="4605" max="4605" width="26.625" style="145" customWidth="1"/>
    <col min="4606" max="4606" width="36.625" style="145" customWidth="1"/>
    <col min="4607" max="4607" width="27.625" style="145" customWidth="1"/>
    <col min="4608" max="4608" width="17.625" style="145" customWidth="1"/>
    <col min="4609" max="4609" width="20.625" style="145" customWidth="1"/>
    <col min="4610" max="4860" width="9" style="145"/>
    <col min="4861" max="4861" width="26.625" style="145" customWidth="1"/>
    <col min="4862" max="4862" width="36.625" style="145" customWidth="1"/>
    <col min="4863" max="4863" width="27.625" style="145" customWidth="1"/>
    <col min="4864" max="4864" width="17.625" style="145" customWidth="1"/>
    <col min="4865" max="4865" width="20.625" style="145" customWidth="1"/>
    <col min="4866" max="5116" width="9" style="145"/>
    <col min="5117" max="5117" width="26.625" style="145" customWidth="1"/>
    <col min="5118" max="5118" width="36.625" style="145" customWidth="1"/>
    <col min="5119" max="5119" width="27.625" style="145" customWidth="1"/>
    <col min="5120" max="5120" width="17.625" style="145" customWidth="1"/>
    <col min="5121" max="5121" width="20.625" style="145" customWidth="1"/>
    <col min="5122" max="5372" width="9" style="145"/>
    <col min="5373" max="5373" width="26.625" style="145" customWidth="1"/>
    <col min="5374" max="5374" width="36.625" style="145" customWidth="1"/>
    <col min="5375" max="5375" width="27.625" style="145" customWidth="1"/>
    <col min="5376" max="5376" width="17.625" style="145" customWidth="1"/>
    <col min="5377" max="5377" width="20.625" style="145" customWidth="1"/>
    <col min="5378" max="5628" width="9" style="145"/>
    <col min="5629" max="5629" width="26.625" style="145" customWidth="1"/>
    <col min="5630" max="5630" width="36.625" style="145" customWidth="1"/>
    <col min="5631" max="5631" width="27.625" style="145" customWidth="1"/>
    <col min="5632" max="5632" width="17.625" style="145" customWidth="1"/>
    <col min="5633" max="5633" width="20.625" style="145" customWidth="1"/>
    <col min="5634" max="5884" width="9" style="145"/>
    <col min="5885" max="5885" width="26.625" style="145" customWidth="1"/>
    <col min="5886" max="5886" width="36.625" style="145" customWidth="1"/>
    <col min="5887" max="5887" width="27.625" style="145" customWidth="1"/>
    <col min="5888" max="5888" width="17.625" style="145" customWidth="1"/>
    <col min="5889" max="5889" width="20.625" style="145" customWidth="1"/>
    <col min="5890" max="6140" width="9" style="145"/>
    <col min="6141" max="6141" width="26.625" style="145" customWidth="1"/>
    <col min="6142" max="6142" width="36.625" style="145" customWidth="1"/>
    <col min="6143" max="6143" width="27.625" style="145" customWidth="1"/>
    <col min="6144" max="6144" width="17.625" style="145" customWidth="1"/>
    <col min="6145" max="6145" width="20.625" style="145" customWidth="1"/>
    <col min="6146" max="6396" width="9" style="145"/>
    <col min="6397" max="6397" width="26.625" style="145" customWidth="1"/>
    <col min="6398" max="6398" width="36.625" style="145" customWidth="1"/>
    <col min="6399" max="6399" width="27.625" style="145" customWidth="1"/>
    <col min="6400" max="6400" width="17.625" style="145" customWidth="1"/>
    <col min="6401" max="6401" width="20.625" style="145" customWidth="1"/>
    <col min="6402" max="6652" width="9" style="145"/>
    <col min="6653" max="6653" width="26.625" style="145" customWidth="1"/>
    <col min="6654" max="6654" width="36.625" style="145" customWidth="1"/>
    <col min="6655" max="6655" width="27.625" style="145" customWidth="1"/>
    <col min="6656" max="6656" width="17.625" style="145" customWidth="1"/>
    <col min="6657" max="6657" width="20.625" style="145" customWidth="1"/>
    <col min="6658" max="6908" width="9" style="145"/>
    <col min="6909" max="6909" width="26.625" style="145" customWidth="1"/>
    <col min="6910" max="6910" width="36.625" style="145" customWidth="1"/>
    <col min="6911" max="6911" width="27.625" style="145" customWidth="1"/>
    <col min="6912" max="6912" width="17.625" style="145" customWidth="1"/>
    <col min="6913" max="6913" width="20.625" style="145" customWidth="1"/>
    <col min="6914" max="7164" width="9" style="145"/>
    <col min="7165" max="7165" width="26.625" style="145" customWidth="1"/>
    <col min="7166" max="7166" width="36.625" style="145" customWidth="1"/>
    <col min="7167" max="7167" width="27.625" style="145" customWidth="1"/>
    <col min="7168" max="7168" width="17.625" style="145" customWidth="1"/>
    <col min="7169" max="7169" width="20.625" style="145" customWidth="1"/>
    <col min="7170" max="7420" width="9" style="145"/>
    <col min="7421" max="7421" width="26.625" style="145" customWidth="1"/>
    <col min="7422" max="7422" width="36.625" style="145" customWidth="1"/>
    <col min="7423" max="7423" width="27.625" style="145" customWidth="1"/>
    <col min="7424" max="7424" width="17.625" style="145" customWidth="1"/>
    <col min="7425" max="7425" width="20.625" style="145" customWidth="1"/>
    <col min="7426" max="7676" width="9" style="145"/>
    <col min="7677" max="7677" width="26.625" style="145" customWidth="1"/>
    <col min="7678" max="7678" width="36.625" style="145" customWidth="1"/>
    <col min="7679" max="7679" width="27.625" style="145" customWidth="1"/>
    <col min="7680" max="7680" width="17.625" style="145" customWidth="1"/>
    <col min="7681" max="7681" width="20.625" style="145" customWidth="1"/>
    <col min="7682" max="7932" width="9" style="145"/>
    <col min="7933" max="7933" width="26.625" style="145" customWidth="1"/>
    <col min="7934" max="7934" width="36.625" style="145" customWidth="1"/>
    <col min="7935" max="7935" width="27.625" style="145" customWidth="1"/>
    <col min="7936" max="7936" width="17.625" style="145" customWidth="1"/>
    <col min="7937" max="7937" width="20.625" style="145" customWidth="1"/>
    <col min="7938" max="8188" width="9" style="145"/>
    <col min="8189" max="8189" width="26.625" style="145" customWidth="1"/>
    <col min="8190" max="8190" width="36.625" style="145" customWidth="1"/>
    <col min="8191" max="8191" width="27.625" style="145" customWidth="1"/>
    <col min="8192" max="8192" width="17.625" style="145" customWidth="1"/>
    <col min="8193" max="8193" width="20.625" style="145" customWidth="1"/>
    <col min="8194" max="8444" width="9" style="145"/>
    <col min="8445" max="8445" width="26.625" style="145" customWidth="1"/>
    <col min="8446" max="8446" width="36.625" style="145" customWidth="1"/>
    <col min="8447" max="8447" width="27.625" style="145" customWidth="1"/>
    <col min="8448" max="8448" width="17.625" style="145" customWidth="1"/>
    <col min="8449" max="8449" width="20.625" style="145" customWidth="1"/>
    <col min="8450" max="8700" width="9" style="145"/>
    <col min="8701" max="8701" width="26.625" style="145" customWidth="1"/>
    <col min="8702" max="8702" width="36.625" style="145" customWidth="1"/>
    <col min="8703" max="8703" width="27.625" style="145" customWidth="1"/>
    <col min="8704" max="8704" width="17.625" style="145" customWidth="1"/>
    <col min="8705" max="8705" width="20.625" style="145" customWidth="1"/>
    <col min="8706" max="8956" width="9" style="145"/>
    <col min="8957" max="8957" width="26.625" style="145" customWidth="1"/>
    <col min="8958" max="8958" width="36.625" style="145" customWidth="1"/>
    <col min="8959" max="8959" width="27.625" style="145" customWidth="1"/>
    <col min="8960" max="8960" width="17.625" style="145" customWidth="1"/>
    <col min="8961" max="8961" width="20.625" style="145" customWidth="1"/>
    <col min="8962" max="9212" width="9" style="145"/>
    <col min="9213" max="9213" width="26.625" style="145" customWidth="1"/>
    <col min="9214" max="9214" width="36.625" style="145" customWidth="1"/>
    <col min="9215" max="9215" width="27.625" style="145" customWidth="1"/>
    <col min="9216" max="9216" width="17.625" style="145" customWidth="1"/>
    <col min="9217" max="9217" width="20.625" style="145" customWidth="1"/>
    <col min="9218" max="9468" width="9" style="145"/>
    <col min="9469" max="9469" width="26.625" style="145" customWidth="1"/>
    <col min="9470" max="9470" width="36.625" style="145" customWidth="1"/>
    <col min="9471" max="9471" width="27.625" style="145" customWidth="1"/>
    <col min="9472" max="9472" width="17.625" style="145" customWidth="1"/>
    <col min="9473" max="9473" width="20.625" style="145" customWidth="1"/>
    <col min="9474" max="9724" width="9" style="145"/>
    <col min="9725" max="9725" width="26.625" style="145" customWidth="1"/>
    <col min="9726" max="9726" width="36.625" style="145" customWidth="1"/>
    <col min="9727" max="9727" width="27.625" style="145" customWidth="1"/>
    <col min="9728" max="9728" width="17.625" style="145" customWidth="1"/>
    <col min="9729" max="9729" width="20.625" style="145" customWidth="1"/>
    <col min="9730" max="9980" width="9" style="145"/>
    <col min="9981" max="9981" width="26.625" style="145" customWidth="1"/>
    <col min="9982" max="9982" width="36.625" style="145" customWidth="1"/>
    <col min="9983" max="9983" width="27.625" style="145" customWidth="1"/>
    <col min="9984" max="9984" width="17.625" style="145" customWidth="1"/>
    <col min="9985" max="9985" width="20.625" style="145" customWidth="1"/>
    <col min="9986" max="10236" width="9" style="145"/>
    <col min="10237" max="10237" width="26.625" style="145" customWidth="1"/>
    <col min="10238" max="10238" width="36.625" style="145" customWidth="1"/>
    <col min="10239" max="10239" width="27.625" style="145" customWidth="1"/>
    <col min="10240" max="10240" width="17.625" style="145" customWidth="1"/>
    <col min="10241" max="10241" width="20.625" style="145" customWidth="1"/>
    <col min="10242" max="10492" width="9" style="145"/>
    <col min="10493" max="10493" width="26.625" style="145" customWidth="1"/>
    <col min="10494" max="10494" width="36.625" style="145" customWidth="1"/>
    <col min="10495" max="10495" width="27.625" style="145" customWidth="1"/>
    <col min="10496" max="10496" width="17.625" style="145" customWidth="1"/>
    <col min="10497" max="10497" width="20.625" style="145" customWidth="1"/>
    <col min="10498" max="10748" width="9" style="145"/>
    <col min="10749" max="10749" width="26.625" style="145" customWidth="1"/>
    <col min="10750" max="10750" width="36.625" style="145" customWidth="1"/>
    <col min="10751" max="10751" width="27.625" style="145" customWidth="1"/>
    <col min="10752" max="10752" width="17.625" style="145" customWidth="1"/>
    <col min="10753" max="10753" width="20.625" style="145" customWidth="1"/>
    <col min="10754" max="11004" width="9" style="145"/>
    <col min="11005" max="11005" width="26.625" style="145" customWidth="1"/>
    <col min="11006" max="11006" width="36.625" style="145" customWidth="1"/>
    <col min="11007" max="11007" width="27.625" style="145" customWidth="1"/>
    <col min="11008" max="11008" width="17.625" style="145" customWidth="1"/>
    <col min="11009" max="11009" width="20.625" style="145" customWidth="1"/>
    <col min="11010" max="11260" width="9" style="145"/>
    <col min="11261" max="11261" width="26.625" style="145" customWidth="1"/>
    <col min="11262" max="11262" width="36.625" style="145" customWidth="1"/>
    <col min="11263" max="11263" width="27.625" style="145" customWidth="1"/>
    <col min="11264" max="11264" width="17.625" style="145" customWidth="1"/>
    <col min="11265" max="11265" width="20.625" style="145" customWidth="1"/>
    <col min="11266" max="11516" width="9" style="145"/>
    <col min="11517" max="11517" width="26.625" style="145" customWidth="1"/>
    <col min="11518" max="11518" width="36.625" style="145" customWidth="1"/>
    <col min="11519" max="11519" width="27.625" style="145" customWidth="1"/>
    <col min="11520" max="11520" width="17.625" style="145" customWidth="1"/>
    <col min="11521" max="11521" width="20.625" style="145" customWidth="1"/>
    <col min="11522" max="11772" width="9" style="145"/>
    <col min="11773" max="11773" width="26.625" style="145" customWidth="1"/>
    <col min="11774" max="11774" width="36.625" style="145" customWidth="1"/>
    <col min="11775" max="11775" width="27.625" style="145" customWidth="1"/>
    <col min="11776" max="11776" width="17.625" style="145" customWidth="1"/>
    <col min="11777" max="11777" width="20.625" style="145" customWidth="1"/>
    <col min="11778" max="12028" width="9" style="145"/>
    <col min="12029" max="12029" width="26.625" style="145" customWidth="1"/>
    <col min="12030" max="12030" width="36.625" style="145" customWidth="1"/>
    <col min="12031" max="12031" width="27.625" style="145" customWidth="1"/>
    <col min="12032" max="12032" width="17.625" style="145" customWidth="1"/>
    <col min="12033" max="12033" width="20.625" style="145" customWidth="1"/>
    <col min="12034" max="12284" width="9" style="145"/>
    <col min="12285" max="12285" width="26.625" style="145" customWidth="1"/>
    <col min="12286" max="12286" width="36.625" style="145" customWidth="1"/>
    <col min="12287" max="12287" width="27.625" style="145" customWidth="1"/>
    <col min="12288" max="12288" width="17.625" style="145" customWidth="1"/>
    <col min="12289" max="12289" width="20.625" style="145" customWidth="1"/>
    <col min="12290" max="12540" width="9" style="145"/>
    <col min="12541" max="12541" width="26.625" style="145" customWidth="1"/>
    <col min="12542" max="12542" width="36.625" style="145" customWidth="1"/>
    <col min="12543" max="12543" width="27.625" style="145" customWidth="1"/>
    <col min="12544" max="12544" width="17.625" style="145" customWidth="1"/>
    <col min="12545" max="12545" width="20.625" style="145" customWidth="1"/>
    <col min="12546" max="12796" width="9" style="145"/>
    <col min="12797" max="12797" width="26.625" style="145" customWidth="1"/>
    <col min="12798" max="12798" width="36.625" style="145" customWidth="1"/>
    <col min="12799" max="12799" width="27.625" style="145" customWidth="1"/>
    <col min="12800" max="12800" width="17.625" style="145" customWidth="1"/>
    <col min="12801" max="12801" width="20.625" style="145" customWidth="1"/>
    <col min="12802" max="13052" width="9" style="145"/>
    <col min="13053" max="13053" width="26.625" style="145" customWidth="1"/>
    <col min="13054" max="13054" width="36.625" style="145" customWidth="1"/>
    <col min="13055" max="13055" width="27.625" style="145" customWidth="1"/>
    <col min="13056" max="13056" width="17.625" style="145" customWidth="1"/>
    <col min="13057" max="13057" width="20.625" style="145" customWidth="1"/>
    <col min="13058" max="13308" width="9" style="145"/>
    <col min="13309" max="13309" width="26.625" style="145" customWidth="1"/>
    <col min="13310" max="13310" width="36.625" style="145" customWidth="1"/>
    <col min="13311" max="13311" width="27.625" style="145" customWidth="1"/>
    <col min="13312" max="13312" width="17.625" style="145" customWidth="1"/>
    <col min="13313" max="13313" width="20.625" style="145" customWidth="1"/>
    <col min="13314" max="13564" width="9" style="145"/>
    <col min="13565" max="13565" width="26.625" style="145" customWidth="1"/>
    <col min="13566" max="13566" width="36.625" style="145" customWidth="1"/>
    <col min="13567" max="13567" width="27.625" style="145" customWidth="1"/>
    <col min="13568" max="13568" width="17.625" style="145" customWidth="1"/>
    <col min="13569" max="13569" width="20.625" style="145" customWidth="1"/>
    <col min="13570" max="13820" width="9" style="145"/>
    <col min="13821" max="13821" width="26.625" style="145" customWidth="1"/>
    <col min="13822" max="13822" width="36.625" style="145" customWidth="1"/>
    <col min="13823" max="13823" width="27.625" style="145" customWidth="1"/>
    <col min="13824" max="13824" width="17.625" style="145" customWidth="1"/>
    <col min="13825" max="13825" width="20.625" style="145" customWidth="1"/>
    <col min="13826" max="14076" width="9" style="145"/>
    <col min="14077" max="14077" width="26.625" style="145" customWidth="1"/>
    <col min="14078" max="14078" width="36.625" style="145" customWidth="1"/>
    <col min="14079" max="14079" width="27.625" style="145" customWidth="1"/>
    <col min="14080" max="14080" width="17.625" style="145" customWidth="1"/>
    <col min="14081" max="14081" width="20.625" style="145" customWidth="1"/>
    <col min="14082" max="14332" width="9" style="145"/>
    <col min="14333" max="14333" width="26.625" style="145" customWidth="1"/>
    <col min="14334" max="14334" width="36.625" style="145" customWidth="1"/>
    <col min="14335" max="14335" width="27.625" style="145" customWidth="1"/>
    <col min="14336" max="14336" width="17.625" style="145" customWidth="1"/>
    <col min="14337" max="14337" width="20.625" style="145" customWidth="1"/>
    <col min="14338" max="14588" width="9" style="145"/>
    <col min="14589" max="14589" width="26.625" style="145" customWidth="1"/>
    <col min="14590" max="14590" width="36.625" style="145" customWidth="1"/>
    <col min="14591" max="14591" width="27.625" style="145" customWidth="1"/>
    <col min="14592" max="14592" width="17.625" style="145" customWidth="1"/>
    <col min="14593" max="14593" width="20.625" style="145" customWidth="1"/>
    <col min="14594" max="14844" width="9" style="145"/>
    <col min="14845" max="14845" width="26.625" style="145" customWidth="1"/>
    <col min="14846" max="14846" width="36.625" style="145" customWidth="1"/>
    <col min="14847" max="14847" width="27.625" style="145" customWidth="1"/>
    <col min="14848" max="14848" width="17.625" style="145" customWidth="1"/>
    <col min="14849" max="14849" width="20.625" style="145" customWidth="1"/>
    <col min="14850" max="15100" width="9" style="145"/>
    <col min="15101" max="15101" width="26.625" style="145" customWidth="1"/>
    <col min="15102" max="15102" width="36.625" style="145" customWidth="1"/>
    <col min="15103" max="15103" width="27.625" style="145" customWidth="1"/>
    <col min="15104" max="15104" width="17.625" style="145" customWidth="1"/>
    <col min="15105" max="15105" width="20.625" style="145" customWidth="1"/>
    <col min="15106" max="15356" width="9" style="145"/>
    <col min="15357" max="15357" width="26.625" style="145" customWidth="1"/>
    <col min="15358" max="15358" width="36.625" style="145" customWidth="1"/>
    <col min="15359" max="15359" width="27.625" style="145" customWidth="1"/>
    <col min="15360" max="15360" width="17.625" style="145" customWidth="1"/>
    <col min="15361" max="15361" width="20.625" style="145" customWidth="1"/>
    <col min="15362" max="15612" width="9" style="145"/>
    <col min="15613" max="15613" width="26.625" style="145" customWidth="1"/>
    <col min="15614" max="15614" width="36.625" style="145" customWidth="1"/>
    <col min="15615" max="15615" width="27.625" style="145" customWidth="1"/>
    <col min="15616" max="15616" width="17.625" style="145" customWidth="1"/>
    <col min="15617" max="15617" width="20.625" style="145" customWidth="1"/>
    <col min="15618" max="15868" width="9" style="145"/>
    <col min="15869" max="15869" width="26.625" style="145" customWidth="1"/>
    <col min="15870" max="15870" width="36.625" style="145" customWidth="1"/>
    <col min="15871" max="15871" width="27.625" style="145" customWidth="1"/>
    <col min="15872" max="15872" width="17.625" style="145" customWidth="1"/>
    <col min="15873" max="15873" width="20.625" style="145" customWidth="1"/>
    <col min="15874" max="16124" width="9" style="145"/>
    <col min="16125" max="16125" width="26.625" style="145" customWidth="1"/>
    <col min="16126" max="16126" width="36.625" style="145" customWidth="1"/>
    <col min="16127" max="16127" width="27.625" style="145" customWidth="1"/>
    <col min="16128" max="16128" width="17.625" style="145" customWidth="1"/>
    <col min="16129" max="16129" width="20.625" style="145" customWidth="1"/>
    <col min="16130" max="16384" width="9" style="145"/>
  </cols>
  <sheetData>
    <row r="1" spans="1:5" ht="24.75" customHeight="1" x14ac:dyDescent="0.15">
      <c r="A1" s="145" t="s">
        <v>257</v>
      </c>
    </row>
    <row r="2" spans="1:5" ht="24.75" customHeight="1" x14ac:dyDescent="0.15">
      <c r="A2" s="145" t="s">
        <v>258</v>
      </c>
      <c r="D2" s="146"/>
      <c r="E2" s="147" t="s">
        <v>259</v>
      </c>
    </row>
    <row r="3" spans="1:5" ht="24.75" customHeight="1" x14ac:dyDescent="0.15">
      <c r="A3" s="148" t="s">
        <v>10</v>
      </c>
      <c r="B3" s="144" t="s">
        <v>260</v>
      </c>
      <c r="C3" s="144" t="s">
        <v>261</v>
      </c>
      <c r="D3" s="149" t="s">
        <v>88</v>
      </c>
      <c r="E3" s="144" t="s">
        <v>262</v>
      </c>
    </row>
    <row r="4" spans="1:5" ht="24.75" customHeight="1" x14ac:dyDescent="0.15">
      <c r="A4" s="224" t="s">
        <v>263</v>
      </c>
      <c r="B4" s="150" t="s">
        <v>264</v>
      </c>
      <c r="C4" s="150" t="s">
        <v>265</v>
      </c>
      <c r="D4" s="151">
        <v>249500</v>
      </c>
      <c r="E4" s="150" t="s">
        <v>266</v>
      </c>
    </row>
    <row r="5" spans="1:5" ht="24.75" customHeight="1" x14ac:dyDescent="0.15">
      <c r="A5" s="225"/>
      <c r="B5" s="150" t="s">
        <v>267</v>
      </c>
      <c r="C5" s="150" t="s">
        <v>265</v>
      </c>
      <c r="D5" s="151">
        <v>151545</v>
      </c>
      <c r="E5" s="150" t="s">
        <v>268</v>
      </c>
    </row>
    <row r="6" spans="1:5" ht="24.75" customHeight="1" x14ac:dyDescent="0.15">
      <c r="A6" s="152"/>
      <c r="B6" s="150" t="s">
        <v>269</v>
      </c>
      <c r="C6" s="150" t="s">
        <v>265</v>
      </c>
      <c r="D6" s="151">
        <v>61640</v>
      </c>
      <c r="E6" s="150" t="s">
        <v>270</v>
      </c>
    </row>
    <row r="7" spans="1:5" ht="24.75" customHeight="1" x14ac:dyDescent="0.15">
      <c r="A7" s="152"/>
      <c r="B7" s="150" t="s">
        <v>271</v>
      </c>
      <c r="C7" s="150" t="s">
        <v>265</v>
      </c>
      <c r="D7" s="151">
        <v>40159</v>
      </c>
      <c r="E7" s="150" t="s">
        <v>270</v>
      </c>
    </row>
    <row r="8" spans="1:5" ht="24.75" customHeight="1" x14ac:dyDescent="0.15">
      <c r="A8" s="153"/>
      <c r="B8" s="150" t="s">
        <v>272</v>
      </c>
      <c r="C8" s="150"/>
      <c r="D8" s="151">
        <v>22485</v>
      </c>
      <c r="E8" s="150"/>
    </row>
    <row r="9" spans="1:5" ht="24.75" customHeight="1" x14ac:dyDescent="0.15">
      <c r="A9" s="154"/>
      <c r="B9" s="155" t="s">
        <v>89</v>
      </c>
      <c r="C9" s="156"/>
      <c r="D9" s="151">
        <f>SUM(D4:D8)</f>
        <v>525329</v>
      </c>
      <c r="E9" s="156"/>
    </row>
    <row r="10" spans="1:5" ht="24.75" customHeight="1" x14ac:dyDescent="0.15">
      <c r="A10" s="157" t="s">
        <v>273</v>
      </c>
      <c r="B10" s="150" t="s">
        <v>274</v>
      </c>
      <c r="C10" s="150" t="s">
        <v>275</v>
      </c>
      <c r="D10" s="151">
        <v>3527498</v>
      </c>
      <c r="E10" s="150" t="s">
        <v>276</v>
      </c>
    </row>
    <row r="11" spans="1:5" ht="24.75" customHeight="1" x14ac:dyDescent="0.15">
      <c r="A11" s="153"/>
      <c r="B11" s="150" t="s">
        <v>277</v>
      </c>
      <c r="C11" s="150" t="s">
        <v>278</v>
      </c>
      <c r="D11" s="151">
        <v>1761137</v>
      </c>
      <c r="E11" s="150" t="s">
        <v>279</v>
      </c>
    </row>
    <row r="12" spans="1:5" ht="24.75" customHeight="1" x14ac:dyDescent="0.15">
      <c r="A12" s="153"/>
      <c r="B12" s="150" t="s">
        <v>280</v>
      </c>
      <c r="C12" s="150" t="s">
        <v>281</v>
      </c>
      <c r="D12" s="151">
        <v>1402051</v>
      </c>
      <c r="E12" s="150" t="s">
        <v>270</v>
      </c>
    </row>
    <row r="13" spans="1:5" ht="24.75" customHeight="1" x14ac:dyDescent="0.15">
      <c r="A13" s="153"/>
      <c r="B13" s="150" t="s">
        <v>282</v>
      </c>
      <c r="C13" s="150" t="s">
        <v>278</v>
      </c>
      <c r="D13" s="151">
        <v>548907</v>
      </c>
      <c r="E13" s="150" t="s">
        <v>283</v>
      </c>
    </row>
    <row r="14" spans="1:5" ht="24.75" customHeight="1" x14ac:dyDescent="0.15">
      <c r="A14" s="153"/>
      <c r="B14" s="150" t="s">
        <v>284</v>
      </c>
      <c r="C14" s="150" t="s">
        <v>285</v>
      </c>
      <c r="D14" s="151">
        <v>481908</v>
      </c>
      <c r="E14" s="150" t="s">
        <v>283</v>
      </c>
    </row>
    <row r="15" spans="1:5" ht="24.75" customHeight="1" x14ac:dyDescent="0.15">
      <c r="A15" s="153"/>
      <c r="B15" s="150" t="s">
        <v>286</v>
      </c>
      <c r="C15" s="150" t="s">
        <v>265</v>
      </c>
      <c r="D15" s="151">
        <v>303648</v>
      </c>
      <c r="E15" s="150" t="s">
        <v>270</v>
      </c>
    </row>
    <row r="16" spans="1:5" ht="24.75" customHeight="1" x14ac:dyDescent="0.15">
      <c r="A16" s="153"/>
      <c r="B16" s="150" t="s">
        <v>287</v>
      </c>
      <c r="C16" s="150" t="s">
        <v>265</v>
      </c>
      <c r="D16" s="151">
        <v>295686</v>
      </c>
      <c r="E16" s="150" t="s">
        <v>288</v>
      </c>
    </row>
    <row r="17" spans="1:5" ht="24.75" customHeight="1" x14ac:dyDescent="0.15">
      <c r="A17" s="153"/>
      <c r="B17" s="150" t="s">
        <v>289</v>
      </c>
      <c r="C17" s="150" t="s">
        <v>281</v>
      </c>
      <c r="D17" s="151">
        <v>162141</v>
      </c>
      <c r="E17" s="150" t="s">
        <v>288</v>
      </c>
    </row>
    <row r="18" spans="1:5" ht="24.75" customHeight="1" x14ac:dyDescent="0.15">
      <c r="A18" s="153"/>
      <c r="B18" s="150" t="s">
        <v>20</v>
      </c>
      <c r="C18" s="150"/>
      <c r="D18" s="151">
        <f>D19-SUM(D10:D17)</f>
        <v>2477754</v>
      </c>
      <c r="E18" s="150"/>
    </row>
    <row r="19" spans="1:5" ht="24.75" customHeight="1" x14ac:dyDescent="0.15">
      <c r="A19" s="154"/>
      <c r="B19" s="155" t="s">
        <v>89</v>
      </c>
      <c r="C19" s="156"/>
      <c r="D19" s="151">
        <f>D20-D9</f>
        <v>10960730</v>
      </c>
      <c r="E19" s="156"/>
    </row>
    <row r="20" spans="1:5" ht="24.75" customHeight="1" x14ac:dyDescent="0.15">
      <c r="A20" s="158" t="s">
        <v>3</v>
      </c>
      <c r="B20" s="156"/>
      <c r="C20" s="156"/>
      <c r="D20" s="151">
        <v>11486059</v>
      </c>
      <c r="E20" s="156"/>
    </row>
    <row r="21" spans="1:5" ht="24.75" customHeight="1" x14ac:dyDescent="0.15">
      <c r="D21" s="159"/>
    </row>
  </sheetData>
  <mergeCells count="1">
    <mergeCell ref="A4:A5"/>
  </mergeCells>
  <phoneticPr fontId="37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opLeftCell="A25" zoomScale="130" zoomScaleNormal="130" workbookViewId="0">
      <selection activeCell="C9" sqref="C9:D9"/>
    </sheetView>
  </sheetViews>
  <sheetFormatPr defaultRowHeight="12" x14ac:dyDescent="0.15"/>
  <cols>
    <col min="1" max="1" width="10.625" style="10" customWidth="1"/>
    <col min="2" max="2" width="13.625" style="10" customWidth="1"/>
    <col min="3" max="7" width="14.625" style="10" customWidth="1"/>
    <col min="8" max="256" width="9" style="10"/>
    <col min="257" max="257" width="10.625" style="10" customWidth="1"/>
    <col min="258" max="258" width="13.625" style="10" customWidth="1"/>
    <col min="259" max="263" width="14.625" style="10" customWidth="1"/>
    <col min="264" max="512" width="9" style="10"/>
    <col min="513" max="513" width="10.625" style="10" customWidth="1"/>
    <col min="514" max="514" width="13.625" style="10" customWidth="1"/>
    <col min="515" max="519" width="14.625" style="10" customWidth="1"/>
    <col min="520" max="768" width="9" style="10"/>
    <col min="769" max="769" width="10.625" style="10" customWidth="1"/>
    <col min="770" max="770" width="13.625" style="10" customWidth="1"/>
    <col min="771" max="775" width="14.625" style="10" customWidth="1"/>
    <col min="776" max="1024" width="9" style="10"/>
    <col min="1025" max="1025" width="10.625" style="10" customWidth="1"/>
    <col min="1026" max="1026" width="13.625" style="10" customWidth="1"/>
    <col min="1027" max="1031" width="14.625" style="10" customWidth="1"/>
    <col min="1032" max="1280" width="9" style="10"/>
    <col min="1281" max="1281" width="10.625" style="10" customWidth="1"/>
    <col min="1282" max="1282" width="13.625" style="10" customWidth="1"/>
    <col min="1283" max="1287" width="14.625" style="10" customWidth="1"/>
    <col min="1288" max="1536" width="9" style="10"/>
    <col min="1537" max="1537" width="10.625" style="10" customWidth="1"/>
    <col min="1538" max="1538" width="13.625" style="10" customWidth="1"/>
    <col min="1539" max="1543" width="14.625" style="10" customWidth="1"/>
    <col min="1544" max="1792" width="9" style="10"/>
    <col min="1793" max="1793" width="10.625" style="10" customWidth="1"/>
    <col min="1794" max="1794" width="13.625" style="10" customWidth="1"/>
    <col min="1795" max="1799" width="14.625" style="10" customWidth="1"/>
    <col min="1800" max="2048" width="9" style="10"/>
    <col min="2049" max="2049" width="10.625" style="10" customWidth="1"/>
    <col min="2050" max="2050" width="13.625" style="10" customWidth="1"/>
    <col min="2051" max="2055" width="14.625" style="10" customWidth="1"/>
    <col min="2056" max="2304" width="9" style="10"/>
    <col min="2305" max="2305" width="10.625" style="10" customWidth="1"/>
    <col min="2306" max="2306" width="13.625" style="10" customWidth="1"/>
    <col min="2307" max="2311" width="14.625" style="10" customWidth="1"/>
    <col min="2312" max="2560" width="9" style="10"/>
    <col min="2561" max="2561" width="10.625" style="10" customWidth="1"/>
    <col min="2562" max="2562" width="13.625" style="10" customWidth="1"/>
    <col min="2563" max="2567" width="14.625" style="10" customWidth="1"/>
    <col min="2568" max="2816" width="9" style="10"/>
    <col min="2817" max="2817" width="10.625" style="10" customWidth="1"/>
    <col min="2818" max="2818" width="13.625" style="10" customWidth="1"/>
    <col min="2819" max="2823" width="14.625" style="10" customWidth="1"/>
    <col min="2824" max="3072" width="9" style="10"/>
    <col min="3073" max="3073" width="10.625" style="10" customWidth="1"/>
    <col min="3074" max="3074" width="13.625" style="10" customWidth="1"/>
    <col min="3075" max="3079" width="14.625" style="10" customWidth="1"/>
    <col min="3080" max="3328" width="9" style="10"/>
    <col min="3329" max="3329" width="10.625" style="10" customWidth="1"/>
    <col min="3330" max="3330" width="13.625" style="10" customWidth="1"/>
    <col min="3331" max="3335" width="14.625" style="10" customWidth="1"/>
    <col min="3336" max="3584" width="9" style="10"/>
    <col min="3585" max="3585" width="10.625" style="10" customWidth="1"/>
    <col min="3586" max="3586" width="13.625" style="10" customWidth="1"/>
    <col min="3587" max="3591" width="14.625" style="10" customWidth="1"/>
    <col min="3592" max="3840" width="9" style="10"/>
    <col min="3841" max="3841" width="10.625" style="10" customWidth="1"/>
    <col min="3842" max="3842" width="13.625" style="10" customWidth="1"/>
    <col min="3843" max="3847" width="14.625" style="10" customWidth="1"/>
    <col min="3848" max="4096" width="9" style="10"/>
    <col min="4097" max="4097" width="10.625" style="10" customWidth="1"/>
    <col min="4098" max="4098" width="13.625" style="10" customWidth="1"/>
    <col min="4099" max="4103" width="14.625" style="10" customWidth="1"/>
    <col min="4104" max="4352" width="9" style="10"/>
    <col min="4353" max="4353" width="10.625" style="10" customWidth="1"/>
    <col min="4354" max="4354" width="13.625" style="10" customWidth="1"/>
    <col min="4355" max="4359" width="14.625" style="10" customWidth="1"/>
    <col min="4360" max="4608" width="9" style="10"/>
    <col min="4609" max="4609" width="10.625" style="10" customWidth="1"/>
    <col min="4610" max="4610" width="13.625" style="10" customWidth="1"/>
    <col min="4611" max="4615" width="14.625" style="10" customWidth="1"/>
    <col min="4616" max="4864" width="9" style="10"/>
    <col min="4865" max="4865" width="10.625" style="10" customWidth="1"/>
    <col min="4866" max="4866" width="13.625" style="10" customWidth="1"/>
    <col min="4867" max="4871" width="14.625" style="10" customWidth="1"/>
    <col min="4872" max="5120" width="9" style="10"/>
    <col min="5121" max="5121" width="10.625" style="10" customWidth="1"/>
    <col min="5122" max="5122" width="13.625" style="10" customWidth="1"/>
    <col min="5123" max="5127" width="14.625" style="10" customWidth="1"/>
    <col min="5128" max="5376" width="9" style="10"/>
    <col min="5377" max="5377" width="10.625" style="10" customWidth="1"/>
    <col min="5378" max="5378" width="13.625" style="10" customWidth="1"/>
    <col min="5379" max="5383" width="14.625" style="10" customWidth="1"/>
    <col min="5384" max="5632" width="9" style="10"/>
    <col min="5633" max="5633" width="10.625" style="10" customWidth="1"/>
    <col min="5634" max="5634" width="13.625" style="10" customWidth="1"/>
    <col min="5635" max="5639" width="14.625" style="10" customWidth="1"/>
    <col min="5640" max="5888" width="9" style="10"/>
    <col min="5889" max="5889" width="10.625" style="10" customWidth="1"/>
    <col min="5890" max="5890" width="13.625" style="10" customWidth="1"/>
    <col min="5891" max="5895" width="14.625" style="10" customWidth="1"/>
    <col min="5896" max="6144" width="9" style="10"/>
    <col min="6145" max="6145" width="10.625" style="10" customWidth="1"/>
    <col min="6146" max="6146" width="13.625" style="10" customWidth="1"/>
    <col min="6147" max="6151" width="14.625" style="10" customWidth="1"/>
    <col min="6152" max="6400" width="9" style="10"/>
    <col min="6401" max="6401" width="10.625" style="10" customWidth="1"/>
    <col min="6402" max="6402" width="13.625" style="10" customWidth="1"/>
    <col min="6403" max="6407" width="14.625" style="10" customWidth="1"/>
    <col min="6408" max="6656" width="9" style="10"/>
    <col min="6657" max="6657" width="10.625" style="10" customWidth="1"/>
    <col min="6658" max="6658" width="13.625" style="10" customWidth="1"/>
    <col min="6659" max="6663" width="14.625" style="10" customWidth="1"/>
    <col min="6664" max="6912" width="9" style="10"/>
    <col min="6913" max="6913" width="10.625" style="10" customWidth="1"/>
    <col min="6914" max="6914" width="13.625" style="10" customWidth="1"/>
    <col min="6915" max="6919" width="14.625" style="10" customWidth="1"/>
    <col min="6920" max="7168" width="9" style="10"/>
    <col min="7169" max="7169" width="10.625" style="10" customWidth="1"/>
    <col min="7170" max="7170" width="13.625" style="10" customWidth="1"/>
    <col min="7171" max="7175" width="14.625" style="10" customWidth="1"/>
    <col min="7176" max="7424" width="9" style="10"/>
    <col min="7425" max="7425" width="10.625" style="10" customWidth="1"/>
    <col min="7426" max="7426" width="13.625" style="10" customWidth="1"/>
    <col min="7427" max="7431" width="14.625" style="10" customWidth="1"/>
    <col min="7432" max="7680" width="9" style="10"/>
    <col min="7681" max="7681" width="10.625" style="10" customWidth="1"/>
    <col min="7682" max="7682" width="13.625" style="10" customWidth="1"/>
    <col min="7683" max="7687" width="14.625" style="10" customWidth="1"/>
    <col min="7688" max="7936" width="9" style="10"/>
    <col min="7937" max="7937" width="10.625" style="10" customWidth="1"/>
    <col min="7938" max="7938" width="13.625" style="10" customWidth="1"/>
    <col min="7939" max="7943" width="14.625" style="10" customWidth="1"/>
    <col min="7944" max="8192" width="9" style="10"/>
    <col min="8193" max="8193" width="10.625" style="10" customWidth="1"/>
    <col min="8194" max="8194" width="13.625" style="10" customWidth="1"/>
    <col min="8195" max="8199" width="14.625" style="10" customWidth="1"/>
    <col min="8200" max="8448" width="9" style="10"/>
    <col min="8449" max="8449" width="10.625" style="10" customWidth="1"/>
    <col min="8450" max="8450" width="13.625" style="10" customWidth="1"/>
    <col min="8451" max="8455" width="14.625" style="10" customWidth="1"/>
    <col min="8456" max="8704" width="9" style="10"/>
    <col min="8705" max="8705" width="10.625" style="10" customWidth="1"/>
    <col min="8706" max="8706" width="13.625" style="10" customWidth="1"/>
    <col min="8707" max="8711" width="14.625" style="10" customWidth="1"/>
    <col min="8712" max="8960" width="9" style="10"/>
    <col min="8961" max="8961" width="10.625" style="10" customWidth="1"/>
    <col min="8962" max="8962" width="13.625" style="10" customWidth="1"/>
    <col min="8963" max="8967" width="14.625" style="10" customWidth="1"/>
    <col min="8968" max="9216" width="9" style="10"/>
    <col min="9217" max="9217" width="10.625" style="10" customWidth="1"/>
    <col min="9218" max="9218" width="13.625" style="10" customWidth="1"/>
    <col min="9219" max="9223" width="14.625" style="10" customWidth="1"/>
    <col min="9224" max="9472" width="9" style="10"/>
    <col min="9473" max="9473" width="10.625" style="10" customWidth="1"/>
    <col min="9474" max="9474" width="13.625" style="10" customWidth="1"/>
    <col min="9475" max="9479" width="14.625" style="10" customWidth="1"/>
    <col min="9480" max="9728" width="9" style="10"/>
    <col min="9729" max="9729" width="10.625" style="10" customWidth="1"/>
    <col min="9730" max="9730" width="13.625" style="10" customWidth="1"/>
    <col min="9731" max="9735" width="14.625" style="10" customWidth="1"/>
    <col min="9736" max="9984" width="9" style="10"/>
    <col min="9985" max="9985" width="10.625" style="10" customWidth="1"/>
    <col min="9986" max="9986" width="13.625" style="10" customWidth="1"/>
    <col min="9987" max="9991" width="14.625" style="10" customWidth="1"/>
    <col min="9992" max="10240" width="9" style="10"/>
    <col min="10241" max="10241" width="10.625" style="10" customWidth="1"/>
    <col min="10242" max="10242" width="13.625" style="10" customWidth="1"/>
    <col min="10243" max="10247" width="14.625" style="10" customWidth="1"/>
    <col min="10248" max="10496" width="9" style="10"/>
    <col min="10497" max="10497" width="10.625" style="10" customWidth="1"/>
    <col min="10498" max="10498" width="13.625" style="10" customWidth="1"/>
    <col min="10499" max="10503" width="14.625" style="10" customWidth="1"/>
    <col min="10504" max="10752" width="9" style="10"/>
    <col min="10753" max="10753" width="10.625" style="10" customWidth="1"/>
    <col min="10754" max="10754" width="13.625" style="10" customWidth="1"/>
    <col min="10755" max="10759" width="14.625" style="10" customWidth="1"/>
    <col min="10760" max="11008" width="9" style="10"/>
    <col min="11009" max="11009" width="10.625" style="10" customWidth="1"/>
    <col min="11010" max="11010" width="13.625" style="10" customWidth="1"/>
    <col min="11011" max="11015" width="14.625" style="10" customWidth="1"/>
    <col min="11016" max="11264" width="9" style="10"/>
    <col min="11265" max="11265" width="10.625" style="10" customWidth="1"/>
    <col min="11266" max="11266" width="13.625" style="10" customWidth="1"/>
    <col min="11267" max="11271" width="14.625" style="10" customWidth="1"/>
    <col min="11272" max="11520" width="9" style="10"/>
    <col min="11521" max="11521" width="10.625" style="10" customWidth="1"/>
    <col min="11522" max="11522" width="13.625" style="10" customWidth="1"/>
    <col min="11523" max="11527" width="14.625" style="10" customWidth="1"/>
    <col min="11528" max="11776" width="9" style="10"/>
    <col min="11777" max="11777" width="10.625" style="10" customWidth="1"/>
    <col min="11778" max="11778" width="13.625" style="10" customWidth="1"/>
    <col min="11779" max="11783" width="14.625" style="10" customWidth="1"/>
    <col min="11784" max="12032" width="9" style="10"/>
    <col min="12033" max="12033" width="10.625" style="10" customWidth="1"/>
    <col min="12034" max="12034" width="13.625" style="10" customWidth="1"/>
    <col min="12035" max="12039" width="14.625" style="10" customWidth="1"/>
    <col min="12040" max="12288" width="9" style="10"/>
    <col min="12289" max="12289" width="10.625" style="10" customWidth="1"/>
    <col min="12290" max="12290" width="13.625" style="10" customWidth="1"/>
    <col min="12291" max="12295" width="14.625" style="10" customWidth="1"/>
    <col min="12296" max="12544" width="9" style="10"/>
    <col min="12545" max="12545" width="10.625" style="10" customWidth="1"/>
    <col min="12546" max="12546" width="13.625" style="10" customWidth="1"/>
    <col min="12547" max="12551" width="14.625" style="10" customWidth="1"/>
    <col min="12552" max="12800" width="9" style="10"/>
    <col min="12801" max="12801" width="10.625" style="10" customWidth="1"/>
    <col min="12802" max="12802" width="13.625" style="10" customWidth="1"/>
    <col min="12803" max="12807" width="14.625" style="10" customWidth="1"/>
    <col min="12808" max="13056" width="9" style="10"/>
    <col min="13057" max="13057" width="10.625" style="10" customWidth="1"/>
    <col min="13058" max="13058" width="13.625" style="10" customWidth="1"/>
    <col min="13059" max="13063" width="14.625" style="10" customWidth="1"/>
    <col min="13064" max="13312" width="9" style="10"/>
    <col min="13313" max="13313" width="10.625" style="10" customWidth="1"/>
    <col min="13314" max="13314" width="13.625" style="10" customWidth="1"/>
    <col min="13315" max="13319" width="14.625" style="10" customWidth="1"/>
    <col min="13320" max="13568" width="9" style="10"/>
    <col min="13569" max="13569" width="10.625" style="10" customWidth="1"/>
    <col min="13570" max="13570" width="13.625" style="10" customWidth="1"/>
    <col min="13571" max="13575" width="14.625" style="10" customWidth="1"/>
    <col min="13576" max="13824" width="9" style="10"/>
    <col min="13825" max="13825" width="10.625" style="10" customWidth="1"/>
    <col min="13826" max="13826" width="13.625" style="10" customWidth="1"/>
    <col min="13827" max="13831" width="14.625" style="10" customWidth="1"/>
    <col min="13832" max="14080" width="9" style="10"/>
    <col min="14081" max="14081" width="10.625" style="10" customWidth="1"/>
    <col min="14082" max="14082" width="13.625" style="10" customWidth="1"/>
    <col min="14083" max="14087" width="14.625" style="10" customWidth="1"/>
    <col min="14088" max="14336" width="9" style="10"/>
    <col min="14337" max="14337" width="10.625" style="10" customWidth="1"/>
    <col min="14338" max="14338" width="13.625" style="10" customWidth="1"/>
    <col min="14339" max="14343" width="14.625" style="10" customWidth="1"/>
    <col min="14344" max="14592" width="9" style="10"/>
    <col min="14593" max="14593" width="10.625" style="10" customWidth="1"/>
    <col min="14594" max="14594" width="13.625" style="10" customWidth="1"/>
    <col min="14595" max="14599" width="14.625" style="10" customWidth="1"/>
    <col min="14600" max="14848" width="9" style="10"/>
    <col min="14849" max="14849" width="10.625" style="10" customWidth="1"/>
    <col min="14850" max="14850" width="13.625" style="10" customWidth="1"/>
    <col min="14851" max="14855" width="14.625" style="10" customWidth="1"/>
    <col min="14856" max="15104" width="9" style="10"/>
    <col min="15105" max="15105" width="10.625" style="10" customWidth="1"/>
    <col min="15106" max="15106" width="13.625" style="10" customWidth="1"/>
    <col min="15107" max="15111" width="14.625" style="10" customWidth="1"/>
    <col min="15112" max="15360" width="9" style="10"/>
    <col min="15361" max="15361" width="10.625" style="10" customWidth="1"/>
    <col min="15362" max="15362" width="13.625" style="10" customWidth="1"/>
    <col min="15363" max="15367" width="14.625" style="10" customWidth="1"/>
    <col min="15368" max="15616" width="9" style="10"/>
    <col min="15617" max="15617" width="10.625" style="10" customWidth="1"/>
    <col min="15618" max="15618" width="13.625" style="10" customWidth="1"/>
    <col min="15619" max="15623" width="14.625" style="10" customWidth="1"/>
    <col min="15624" max="15872" width="9" style="10"/>
    <col min="15873" max="15873" width="10.625" style="10" customWidth="1"/>
    <col min="15874" max="15874" width="13.625" style="10" customWidth="1"/>
    <col min="15875" max="15879" width="14.625" style="10" customWidth="1"/>
    <col min="15880" max="16128" width="9" style="10"/>
    <col min="16129" max="16129" width="10.625" style="10" customWidth="1"/>
    <col min="16130" max="16130" width="13.625" style="10" customWidth="1"/>
    <col min="16131" max="16135" width="14.625" style="10" customWidth="1"/>
    <col min="16136" max="16384" width="9" style="10"/>
  </cols>
  <sheetData>
    <row r="1" spans="1:9" ht="20.100000000000001" customHeight="1" x14ac:dyDescent="0.15">
      <c r="A1" s="10" t="s">
        <v>90</v>
      </c>
    </row>
    <row r="2" spans="1:9" ht="20.100000000000001" customHeight="1" x14ac:dyDescent="0.15">
      <c r="A2" s="10" t="s">
        <v>91</v>
      </c>
      <c r="E2" s="11" t="s">
        <v>17</v>
      </c>
    </row>
    <row r="3" spans="1:9" ht="20.100000000000001" customHeight="1" x14ac:dyDescent="0.15">
      <c r="A3" s="73" t="s">
        <v>92</v>
      </c>
      <c r="B3" s="73" t="s">
        <v>10</v>
      </c>
      <c r="C3" s="236" t="s">
        <v>93</v>
      </c>
      <c r="D3" s="240"/>
      <c r="E3" s="73" t="s">
        <v>88</v>
      </c>
    </row>
    <row r="4" spans="1:9" ht="20.100000000000001" customHeight="1" x14ac:dyDescent="0.15">
      <c r="A4" s="234" t="s">
        <v>94</v>
      </c>
      <c r="B4" s="242" t="s">
        <v>95</v>
      </c>
      <c r="C4" s="244" t="s">
        <v>96</v>
      </c>
      <c r="D4" s="245"/>
      <c r="E4" s="160">
        <v>52227150</v>
      </c>
    </row>
    <row r="5" spans="1:9" ht="20.100000000000001" customHeight="1" x14ac:dyDescent="0.15">
      <c r="A5" s="241"/>
      <c r="B5" s="243"/>
      <c r="C5" s="244" t="s">
        <v>99</v>
      </c>
      <c r="D5" s="245"/>
      <c r="E5" s="160">
        <v>13550756</v>
      </c>
      <c r="G5" s="184"/>
      <c r="H5" s="185"/>
      <c r="I5" s="183"/>
    </row>
    <row r="6" spans="1:9" ht="20.100000000000001" customHeight="1" x14ac:dyDescent="0.15">
      <c r="A6" s="241"/>
      <c r="B6" s="243"/>
      <c r="C6" s="244" t="s">
        <v>97</v>
      </c>
      <c r="D6" s="245"/>
      <c r="E6" s="160">
        <v>7535162</v>
      </c>
    </row>
    <row r="7" spans="1:9" ht="20.100000000000001" customHeight="1" x14ac:dyDescent="0.15">
      <c r="A7" s="241"/>
      <c r="B7" s="243"/>
      <c r="C7" s="244" t="s">
        <v>98</v>
      </c>
      <c r="D7" s="245"/>
      <c r="E7" s="160">
        <v>1270815</v>
      </c>
    </row>
    <row r="8" spans="1:9" ht="20.100000000000001" customHeight="1" x14ac:dyDescent="0.15">
      <c r="A8" s="241"/>
      <c r="B8" s="243"/>
      <c r="C8" s="244" t="s">
        <v>145</v>
      </c>
      <c r="D8" s="245"/>
      <c r="E8" s="160">
        <v>778154</v>
      </c>
    </row>
    <row r="9" spans="1:9" ht="20.100000000000001" customHeight="1" x14ac:dyDescent="0.15">
      <c r="A9" s="241"/>
      <c r="B9" s="243"/>
      <c r="C9" s="244" t="s">
        <v>100</v>
      </c>
      <c r="D9" s="245"/>
      <c r="E9" s="160">
        <v>228869</v>
      </c>
    </row>
    <row r="10" spans="1:9" ht="20.100000000000001" customHeight="1" x14ac:dyDescent="0.15">
      <c r="A10" s="241"/>
      <c r="B10" s="243"/>
      <c r="C10" s="244" t="s">
        <v>101</v>
      </c>
      <c r="D10" s="245"/>
      <c r="E10" s="160">
        <v>42244</v>
      </c>
    </row>
    <row r="11" spans="1:9" ht="20.100000000000001" customHeight="1" x14ac:dyDescent="0.15">
      <c r="A11" s="241"/>
      <c r="B11" s="243"/>
      <c r="C11" s="244" t="s">
        <v>20</v>
      </c>
      <c r="D11" s="245"/>
      <c r="E11" s="160">
        <v>221800</v>
      </c>
    </row>
    <row r="12" spans="1:9" ht="20.100000000000001" customHeight="1" x14ac:dyDescent="0.15">
      <c r="A12" s="241"/>
      <c r="B12" s="243"/>
      <c r="C12" s="246" t="s">
        <v>27</v>
      </c>
      <c r="D12" s="247"/>
      <c r="E12" s="161">
        <v>75854950</v>
      </c>
    </row>
    <row r="13" spans="1:9" ht="19.5" customHeight="1" x14ac:dyDescent="0.15">
      <c r="A13" s="241"/>
      <c r="B13" s="226" t="s">
        <v>102</v>
      </c>
      <c r="C13" s="248" t="s">
        <v>103</v>
      </c>
      <c r="D13" s="162" t="s">
        <v>104</v>
      </c>
      <c r="E13" s="160">
        <v>680121</v>
      </c>
    </row>
    <row r="14" spans="1:9" ht="19.5" customHeight="1" x14ac:dyDescent="0.15">
      <c r="A14" s="241"/>
      <c r="B14" s="227"/>
      <c r="C14" s="249"/>
      <c r="D14" s="162" t="s">
        <v>146</v>
      </c>
      <c r="E14" s="160">
        <v>53403</v>
      </c>
    </row>
    <row r="15" spans="1:9" ht="19.5" customHeight="1" x14ac:dyDescent="0.15">
      <c r="A15" s="241"/>
      <c r="B15" s="227"/>
      <c r="C15" s="250"/>
      <c r="D15" s="163" t="s">
        <v>89</v>
      </c>
      <c r="E15" s="161">
        <v>733523</v>
      </c>
    </row>
    <row r="16" spans="1:9" ht="19.5" customHeight="1" x14ac:dyDescent="0.15">
      <c r="A16" s="241"/>
      <c r="B16" s="227"/>
      <c r="C16" s="248" t="s">
        <v>105</v>
      </c>
      <c r="D16" s="162" t="s">
        <v>104</v>
      </c>
      <c r="E16" s="160">
        <v>21205860</v>
      </c>
    </row>
    <row r="17" spans="1:7" ht="19.5" customHeight="1" x14ac:dyDescent="0.15">
      <c r="A17" s="241"/>
      <c r="B17" s="227"/>
      <c r="C17" s="249"/>
      <c r="D17" s="162" t="s">
        <v>146</v>
      </c>
      <c r="E17" s="160">
        <v>7862952</v>
      </c>
    </row>
    <row r="18" spans="1:7" ht="19.5" customHeight="1" x14ac:dyDescent="0.15">
      <c r="A18" s="241"/>
      <c r="B18" s="227"/>
      <c r="C18" s="250"/>
      <c r="D18" s="163" t="s">
        <v>89</v>
      </c>
      <c r="E18" s="161">
        <v>29068812</v>
      </c>
    </row>
    <row r="19" spans="1:7" ht="19.5" customHeight="1" x14ac:dyDescent="0.15">
      <c r="A19" s="241"/>
      <c r="B19" s="227"/>
      <c r="C19" s="249" t="s">
        <v>149</v>
      </c>
      <c r="D19" s="162" t="s">
        <v>104</v>
      </c>
      <c r="E19" s="160">
        <v>85543</v>
      </c>
      <c r="F19" s="48"/>
    </row>
    <row r="20" spans="1:7" ht="19.5" customHeight="1" x14ac:dyDescent="0.15">
      <c r="A20" s="241"/>
      <c r="B20" s="227"/>
      <c r="C20" s="249"/>
      <c r="D20" s="162" t="s">
        <v>146</v>
      </c>
      <c r="E20" s="160">
        <v>57977</v>
      </c>
      <c r="F20" s="48"/>
    </row>
    <row r="21" spans="1:7" ht="19.5" customHeight="1" x14ac:dyDescent="0.15">
      <c r="A21" s="241"/>
      <c r="B21" s="227"/>
      <c r="C21" s="250"/>
      <c r="D21" s="163" t="s">
        <v>89</v>
      </c>
      <c r="E21" s="161">
        <v>143520</v>
      </c>
    </row>
    <row r="22" spans="1:7" ht="20.100000000000001" customHeight="1" x14ac:dyDescent="0.15">
      <c r="A22" s="241"/>
      <c r="B22" s="228"/>
      <c r="C22" s="251" t="s">
        <v>27</v>
      </c>
      <c r="D22" s="252"/>
      <c r="E22" s="161">
        <v>29945855</v>
      </c>
    </row>
    <row r="23" spans="1:7" ht="20.100000000000001" customHeight="1" x14ac:dyDescent="0.15">
      <c r="A23" s="241"/>
      <c r="B23" s="229" t="s">
        <v>3</v>
      </c>
      <c r="C23" s="230"/>
      <c r="D23" s="231"/>
      <c r="E23" s="161">
        <v>105800805</v>
      </c>
    </row>
    <row r="24" spans="1:7" ht="30.75" customHeight="1" x14ac:dyDescent="0.15">
      <c r="A24" s="238" t="s">
        <v>292</v>
      </c>
      <c r="B24" s="164" t="s">
        <v>148</v>
      </c>
      <c r="C24" s="165" t="s">
        <v>105</v>
      </c>
      <c r="D24" s="162" t="s">
        <v>146</v>
      </c>
      <c r="E24" s="160">
        <v>2483</v>
      </c>
    </row>
    <row r="25" spans="1:7" ht="20.100000000000001" customHeight="1" x14ac:dyDescent="0.15">
      <c r="A25" s="239"/>
      <c r="B25" s="229" t="s">
        <v>3</v>
      </c>
      <c r="C25" s="230"/>
      <c r="D25" s="231"/>
      <c r="E25" s="161">
        <v>2483</v>
      </c>
    </row>
    <row r="26" spans="1:7" ht="30.75" customHeight="1" x14ac:dyDescent="0.15">
      <c r="A26" s="238" t="s">
        <v>147</v>
      </c>
      <c r="B26" s="164" t="s">
        <v>148</v>
      </c>
      <c r="C26" s="165" t="s">
        <v>177</v>
      </c>
      <c r="D26" s="162" t="s">
        <v>146</v>
      </c>
      <c r="E26" s="160">
        <v>1293216</v>
      </c>
    </row>
    <row r="27" spans="1:7" ht="20.100000000000001" customHeight="1" x14ac:dyDescent="0.15">
      <c r="A27" s="239"/>
      <c r="B27" s="229" t="s">
        <v>3</v>
      </c>
      <c r="C27" s="230"/>
      <c r="D27" s="231"/>
      <c r="E27" s="161">
        <v>1293216</v>
      </c>
    </row>
    <row r="28" spans="1:7" ht="15" customHeight="1" x14ac:dyDescent="0.15"/>
    <row r="29" spans="1:7" ht="20.100000000000001" customHeight="1" x14ac:dyDescent="0.15">
      <c r="A29" s="10" t="s">
        <v>106</v>
      </c>
      <c r="G29" s="11" t="s">
        <v>17</v>
      </c>
    </row>
    <row r="30" spans="1:7" ht="20.100000000000001" customHeight="1" x14ac:dyDescent="0.15">
      <c r="A30" s="236" t="s">
        <v>10</v>
      </c>
      <c r="B30" s="237"/>
      <c r="C30" s="236" t="s">
        <v>88</v>
      </c>
      <c r="D30" s="236" t="s">
        <v>107</v>
      </c>
      <c r="E30" s="237"/>
      <c r="F30" s="237"/>
      <c r="G30" s="237"/>
    </row>
    <row r="31" spans="1:7" ht="20.100000000000001" customHeight="1" x14ac:dyDescent="0.15">
      <c r="A31" s="237"/>
      <c r="B31" s="237"/>
      <c r="C31" s="237"/>
      <c r="D31" s="72" t="s">
        <v>102</v>
      </c>
      <c r="E31" s="72" t="s">
        <v>108</v>
      </c>
      <c r="F31" s="72" t="s">
        <v>109</v>
      </c>
      <c r="G31" s="72" t="s">
        <v>20</v>
      </c>
    </row>
    <row r="32" spans="1:7" ht="20.100000000000001" customHeight="1" x14ac:dyDescent="0.15">
      <c r="A32" s="232" t="s">
        <v>110</v>
      </c>
      <c r="B32" s="233"/>
      <c r="C32" s="166">
        <v>109475023</v>
      </c>
      <c r="D32" s="166">
        <f>+D36-D33</f>
        <v>29214815</v>
      </c>
      <c r="E32" s="166">
        <f>+E36-E33</f>
        <v>10807481</v>
      </c>
      <c r="F32" s="166">
        <f>+F36-F34</f>
        <v>57433210</v>
      </c>
      <c r="G32" s="166">
        <f>+C32-D32-E32-F32</f>
        <v>12019517</v>
      </c>
    </row>
    <row r="33" spans="1:7" ht="20.100000000000001" customHeight="1" x14ac:dyDescent="0.15">
      <c r="A33" s="232" t="s">
        <v>111</v>
      </c>
      <c r="B33" s="233"/>
      <c r="C33" s="166">
        <v>4664558</v>
      </c>
      <c r="D33" s="166">
        <v>2026739</v>
      </c>
      <c r="E33" s="166">
        <f>+C33-D33</f>
        <v>2637819</v>
      </c>
      <c r="F33" s="167" t="s">
        <v>143</v>
      </c>
      <c r="G33" s="167" t="s">
        <v>144</v>
      </c>
    </row>
    <row r="34" spans="1:7" ht="20.100000000000001" customHeight="1" x14ac:dyDescent="0.15">
      <c r="A34" s="232" t="s">
        <v>112</v>
      </c>
      <c r="B34" s="233"/>
      <c r="C34" s="166">
        <v>1374893</v>
      </c>
      <c r="D34" s="167" t="s">
        <v>141</v>
      </c>
      <c r="E34" s="167" t="s">
        <v>142</v>
      </c>
      <c r="F34" s="166">
        <f>+C34</f>
        <v>1374893</v>
      </c>
      <c r="G34" s="167" t="s">
        <v>143</v>
      </c>
    </row>
    <row r="35" spans="1:7" ht="20.100000000000001" customHeight="1" x14ac:dyDescent="0.15">
      <c r="A35" s="232" t="s">
        <v>20</v>
      </c>
      <c r="B35" s="233"/>
      <c r="C35" s="167" t="s">
        <v>8</v>
      </c>
      <c r="D35" s="167" t="s">
        <v>8</v>
      </c>
      <c r="E35" s="167" t="s">
        <v>143</v>
      </c>
      <c r="F35" s="167" t="s">
        <v>8</v>
      </c>
      <c r="G35" s="167" t="s">
        <v>8</v>
      </c>
    </row>
    <row r="36" spans="1:7" ht="20.100000000000001" customHeight="1" x14ac:dyDescent="0.15">
      <c r="A36" s="234" t="s">
        <v>3</v>
      </c>
      <c r="B36" s="235"/>
      <c r="C36" s="166">
        <f>SUM(C32:C35)</f>
        <v>115514474</v>
      </c>
      <c r="D36" s="166">
        <v>31241554</v>
      </c>
      <c r="E36" s="166">
        <v>13445300</v>
      </c>
      <c r="F36" s="166">
        <f>75854950-17046847</f>
        <v>58808103</v>
      </c>
      <c r="G36" s="166">
        <f>+G32</f>
        <v>12019517</v>
      </c>
    </row>
    <row r="37" spans="1:7" x14ac:dyDescent="0.15">
      <c r="C37" s="168"/>
      <c r="D37" s="168"/>
      <c r="E37" s="168"/>
      <c r="F37" s="168"/>
      <c r="G37" s="168"/>
    </row>
    <row r="38" spans="1:7" x14ac:dyDescent="0.15">
      <c r="C38" s="168"/>
      <c r="D38" s="168"/>
      <c r="E38" s="168"/>
      <c r="F38" s="168"/>
      <c r="G38" s="168"/>
    </row>
  </sheetData>
  <mergeCells count="30">
    <mergeCell ref="C3:D3"/>
    <mergeCell ref="A4:A23"/>
    <mergeCell ref="B4:B12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C15"/>
    <mergeCell ref="C16:C18"/>
    <mergeCell ref="C19:C21"/>
    <mergeCell ref="C22:D22"/>
    <mergeCell ref="B13:B22"/>
    <mergeCell ref="B25:D25"/>
    <mergeCell ref="A34:B34"/>
    <mergeCell ref="A35:B35"/>
    <mergeCell ref="A36:B36"/>
    <mergeCell ref="B23:D23"/>
    <mergeCell ref="A30:B31"/>
    <mergeCell ref="C30:C31"/>
    <mergeCell ref="D30:G30"/>
    <mergeCell ref="A32:B32"/>
    <mergeCell ref="A33:B33"/>
    <mergeCell ref="A24:A25"/>
    <mergeCell ref="A26:A27"/>
    <mergeCell ref="B27:D27"/>
  </mergeCells>
  <phoneticPr fontId="37"/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有形固定資産明細・行政目的別明細</vt:lpstr>
      <vt:lpstr>投資及び出資金の明細</vt:lpstr>
      <vt:lpstr>基金の明細</vt:lpstr>
      <vt:lpstr>貸付金の明細</vt:lpstr>
      <vt:lpstr>長期延滞債権の明細、未収金の明細</vt:lpstr>
      <vt:lpstr>地方債等の明細</vt:lpstr>
      <vt:lpstr>引当金の明細</vt:lpstr>
      <vt:lpstr>補助金等の明細</vt:lpstr>
      <vt:lpstr>財源の明細</vt:lpstr>
      <vt:lpstr>資金の明細</vt:lpstr>
      <vt:lpstr>引当金の明細!Print_Area</vt:lpstr>
      <vt:lpstr>基金の明細!Print_Area</vt:lpstr>
      <vt:lpstr>財源の明細!Print_Area</vt:lpstr>
      <vt:lpstr>資金の明細!Print_Area</vt:lpstr>
      <vt:lpstr>貸付金の明細!Print_Area</vt:lpstr>
      <vt:lpstr>地方債等の明細!Print_Area</vt:lpstr>
      <vt:lpstr>'長期延滞債権の明細、未収金の明細'!Print_Area</vt:lpstr>
      <vt:lpstr>投資及び出資金の明細!Print_Area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</dc:creator>
  <cp:lastModifiedBy>奈良市役所</cp:lastModifiedBy>
  <cp:lastPrinted>2019-10-01T01:36:42Z</cp:lastPrinted>
  <dcterms:created xsi:type="dcterms:W3CDTF">2015-03-17T01:58:09Z</dcterms:created>
  <dcterms:modified xsi:type="dcterms:W3CDTF">2019-10-11T13:07:16Z</dcterms:modified>
</cp:coreProperties>
</file>