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s-fil001.nara.local\共有\300800介護福祉課\s施設指導係\差分\施設指導係\★施設事務費\施設事務費（軽費）\★補助金（H25~整理版）\R6年度\3.施設サービス提供費決定\1.民改費勤続年数資料　提出依頼\"/>
    </mc:Choice>
  </mc:AlternateContent>
  <bookViews>
    <workbookView xWindow="-120" yWindow="-120" windowWidth="20730" windowHeight="11040"/>
  </bookViews>
  <sheets>
    <sheet name="【入力シート】資料4勤続年数計算表" sheetId="1" r:id="rId1"/>
    <sheet name="【入力例】資料4勤続年数計算表"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2" l="1"/>
  <c r="H16" i="2"/>
  <c r="C16" i="2"/>
  <c r="D16" i="2" s="1"/>
  <c r="E16" i="2" s="1"/>
  <c r="J16" i="2" l="1"/>
  <c r="K16" i="2"/>
  <c r="A20" i="2"/>
  <c r="I19" i="2"/>
  <c r="H19" i="2"/>
  <c r="C19" i="2"/>
  <c r="D19" i="2" s="1"/>
  <c r="E19" i="2" s="1"/>
  <c r="I18" i="2"/>
  <c r="H18" i="2"/>
  <c r="C18" i="2"/>
  <c r="D18" i="2" s="1"/>
  <c r="E18" i="2" s="1"/>
  <c r="I17" i="2"/>
  <c r="H17" i="2"/>
  <c r="C17" i="2"/>
  <c r="D17" i="2" s="1"/>
  <c r="E17" i="2" s="1"/>
  <c r="I15" i="2"/>
  <c r="H15" i="2"/>
  <c r="C15" i="2"/>
  <c r="D15" i="2" s="1"/>
  <c r="E15" i="2" s="1"/>
  <c r="I14" i="2"/>
  <c r="H14" i="2"/>
  <c r="C14" i="2"/>
  <c r="D14" i="2" s="1"/>
  <c r="E14" i="2" s="1"/>
  <c r="I13" i="2"/>
  <c r="H13" i="2"/>
  <c r="C13" i="2"/>
  <c r="D13" i="2" s="1"/>
  <c r="E13" i="2" s="1"/>
  <c r="I12" i="2"/>
  <c r="H12" i="2"/>
  <c r="C12" i="2"/>
  <c r="D12" i="2" s="1"/>
  <c r="E12" i="2" s="1"/>
  <c r="I11" i="2"/>
  <c r="H11" i="2"/>
  <c r="C11" i="2"/>
  <c r="D11" i="2" s="1"/>
  <c r="E11" i="2" s="1"/>
  <c r="I10" i="2"/>
  <c r="H10" i="2"/>
  <c r="C10" i="2"/>
  <c r="D10" i="2" s="1"/>
  <c r="E10" i="2" s="1"/>
  <c r="I9" i="2"/>
  <c r="H9" i="2"/>
  <c r="C9" i="2"/>
  <c r="D9" i="2" s="1"/>
  <c r="E9" i="2" s="1"/>
  <c r="I8" i="2"/>
  <c r="H8" i="2"/>
  <c r="C8" i="2"/>
  <c r="D8" i="2" s="1"/>
  <c r="E8" i="2" s="1"/>
  <c r="I7" i="2"/>
  <c r="H7" i="2"/>
  <c r="C7" i="2"/>
  <c r="D7" i="2" s="1"/>
  <c r="E7" i="2" s="1"/>
  <c r="I6" i="2"/>
  <c r="H6" i="2"/>
  <c r="C6" i="2"/>
  <c r="D6" i="2" s="1"/>
  <c r="E6" i="2" s="1"/>
  <c r="I5" i="2"/>
  <c r="H5" i="2"/>
  <c r="C5" i="2"/>
  <c r="D5" i="2" s="1"/>
  <c r="E5" i="2" s="1"/>
  <c r="I4" i="2"/>
  <c r="H4" i="2"/>
  <c r="C4" i="2"/>
  <c r="D4" i="2" s="1"/>
  <c r="E4" i="2" s="1"/>
  <c r="I3" i="2"/>
  <c r="H3" i="2"/>
  <c r="C3" i="2"/>
  <c r="D3" i="2" s="1"/>
  <c r="E3" i="2" s="1"/>
  <c r="I2" i="2"/>
  <c r="H2" i="2"/>
  <c r="C2" i="2"/>
  <c r="D2" i="2" s="1"/>
  <c r="E2" i="2" s="1"/>
  <c r="J18" i="1"/>
  <c r="J19" i="1"/>
  <c r="J30" i="1"/>
  <c r="J31" i="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H3" i="1"/>
  <c r="H4" i="1"/>
  <c r="H5" i="1"/>
  <c r="H6" i="1"/>
  <c r="K6" i="1" s="1"/>
  <c r="H7" i="1"/>
  <c r="K7" i="1" s="1"/>
  <c r="H8" i="1"/>
  <c r="J8" i="1" s="1"/>
  <c r="H9" i="1"/>
  <c r="J9" i="1" s="1"/>
  <c r="H10" i="1"/>
  <c r="K10" i="1" s="1"/>
  <c r="H11" i="1"/>
  <c r="K11" i="1" s="1"/>
  <c r="H12" i="1"/>
  <c r="H13" i="1"/>
  <c r="H14" i="1"/>
  <c r="H15" i="1"/>
  <c r="H16" i="1"/>
  <c r="H17" i="1"/>
  <c r="H18" i="1"/>
  <c r="K18" i="1" s="1"/>
  <c r="H19" i="1"/>
  <c r="K19" i="1" s="1"/>
  <c r="H20" i="1"/>
  <c r="J20" i="1" s="1"/>
  <c r="H21" i="1"/>
  <c r="J21" i="1" s="1"/>
  <c r="H22" i="1"/>
  <c r="K22" i="1" s="1"/>
  <c r="H23" i="1"/>
  <c r="K23" i="1" s="1"/>
  <c r="H24" i="1"/>
  <c r="H25" i="1"/>
  <c r="H26" i="1"/>
  <c r="H27" i="1"/>
  <c r="H28" i="1"/>
  <c r="H29" i="1"/>
  <c r="H30" i="1"/>
  <c r="K30" i="1" s="1"/>
  <c r="H31" i="1"/>
  <c r="K31" i="1" s="1"/>
  <c r="H32" i="1"/>
  <c r="J32" i="1" s="1"/>
  <c r="H33" i="1"/>
  <c r="J33" i="1" s="1"/>
  <c r="H34" i="1"/>
  <c r="K34" i="1" s="1"/>
  <c r="H35" i="1"/>
  <c r="K35" i="1" s="1"/>
  <c r="H36" i="1"/>
  <c r="H37" i="1"/>
  <c r="H38" i="1"/>
  <c r="H39" i="1"/>
  <c r="H40" i="1"/>
  <c r="H41" i="1"/>
  <c r="D11" i="1"/>
  <c r="E11" i="1" s="1"/>
  <c r="D12" i="1"/>
  <c r="E12" i="1" s="1"/>
  <c r="D13" i="1"/>
  <c r="E13" i="1" s="1"/>
  <c r="C3" i="1"/>
  <c r="D3" i="1" s="1"/>
  <c r="E3" i="1" s="1"/>
  <c r="C4" i="1"/>
  <c r="D4" i="1" s="1"/>
  <c r="E4" i="1" s="1"/>
  <c r="C5" i="1"/>
  <c r="D5" i="1" s="1"/>
  <c r="E5" i="1" s="1"/>
  <c r="C6" i="1"/>
  <c r="D6" i="1" s="1"/>
  <c r="E6" i="1" s="1"/>
  <c r="C7" i="1"/>
  <c r="D7" i="1" s="1"/>
  <c r="E7" i="1" s="1"/>
  <c r="C8" i="1"/>
  <c r="D8" i="1" s="1"/>
  <c r="E8" i="1" s="1"/>
  <c r="C9" i="1"/>
  <c r="D9" i="1" s="1"/>
  <c r="E9" i="1" s="1"/>
  <c r="C10" i="1"/>
  <c r="D10" i="1" s="1"/>
  <c r="E10" i="1" s="1"/>
  <c r="C11" i="1"/>
  <c r="C12" i="1"/>
  <c r="C13" i="1"/>
  <c r="C14" i="1"/>
  <c r="D14" i="1" s="1"/>
  <c r="E14" i="1" s="1"/>
  <c r="C15" i="1"/>
  <c r="D15" i="1" s="1"/>
  <c r="E15" i="1" s="1"/>
  <c r="C16" i="1"/>
  <c r="D16" i="1" s="1"/>
  <c r="E16" i="1" s="1"/>
  <c r="C17" i="1"/>
  <c r="D17" i="1" s="1"/>
  <c r="E17" i="1" s="1"/>
  <c r="C18" i="1"/>
  <c r="D18" i="1" s="1"/>
  <c r="E18" i="1" s="1"/>
  <c r="C19" i="1"/>
  <c r="D19" i="1" s="1"/>
  <c r="E19" i="1" s="1"/>
  <c r="C20" i="1"/>
  <c r="D20" i="1" s="1"/>
  <c r="E20" i="1" s="1"/>
  <c r="C21" i="1"/>
  <c r="D21" i="1" s="1"/>
  <c r="E21" i="1" s="1"/>
  <c r="C22" i="1"/>
  <c r="D22" i="1" s="1"/>
  <c r="E22" i="1" s="1"/>
  <c r="C23" i="1"/>
  <c r="D23" i="1" s="1"/>
  <c r="E23" i="1" s="1"/>
  <c r="C24" i="1"/>
  <c r="D24" i="1" s="1"/>
  <c r="E24" i="1" s="1"/>
  <c r="C25" i="1"/>
  <c r="D25" i="1" s="1"/>
  <c r="E25" i="1" s="1"/>
  <c r="C26" i="1"/>
  <c r="D26" i="1" s="1"/>
  <c r="E26" i="1" s="1"/>
  <c r="C27" i="1"/>
  <c r="D27" i="1" s="1"/>
  <c r="E27" i="1" s="1"/>
  <c r="C28" i="1"/>
  <c r="D28" i="1" s="1"/>
  <c r="E28" i="1" s="1"/>
  <c r="C29" i="1"/>
  <c r="D29" i="1" s="1"/>
  <c r="E29" i="1" s="1"/>
  <c r="C30" i="1"/>
  <c r="D30" i="1" s="1"/>
  <c r="E30" i="1" s="1"/>
  <c r="C31" i="1"/>
  <c r="D31" i="1" s="1"/>
  <c r="E31" i="1" s="1"/>
  <c r="C32" i="1"/>
  <c r="D32" i="1" s="1"/>
  <c r="E32" i="1" s="1"/>
  <c r="C33" i="1"/>
  <c r="D33" i="1" s="1"/>
  <c r="E33" i="1" s="1"/>
  <c r="C34" i="1"/>
  <c r="D34" i="1" s="1"/>
  <c r="E34" i="1" s="1"/>
  <c r="C35" i="1"/>
  <c r="D35" i="1" s="1"/>
  <c r="E35" i="1" s="1"/>
  <c r="C36" i="1"/>
  <c r="D36" i="1" s="1"/>
  <c r="E36" i="1" s="1"/>
  <c r="C37" i="1"/>
  <c r="D37" i="1" s="1"/>
  <c r="E37" i="1" s="1"/>
  <c r="C38" i="1"/>
  <c r="D38" i="1" s="1"/>
  <c r="E38" i="1" s="1"/>
  <c r="C39" i="1"/>
  <c r="D39" i="1" s="1"/>
  <c r="E39" i="1" s="1"/>
  <c r="C40" i="1"/>
  <c r="D40" i="1" s="1"/>
  <c r="E40" i="1" s="1"/>
  <c r="C41" i="1"/>
  <c r="D41" i="1" s="1"/>
  <c r="E41" i="1" s="1"/>
  <c r="A42" i="1"/>
  <c r="I2" i="1"/>
  <c r="H2" i="1"/>
  <c r="C2" i="1"/>
  <c r="D2" i="1" s="1"/>
  <c r="E2" i="1" s="1"/>
  <c r="K13" i="2" l="1"/>
  <c r="K4" i="1"/>
  <c r="K28" i="1"/>
  <c r="K39" i="1"/>
  <c r="K27" i="1"/>
  <c r="K15" i="1"/>
  <c r="K40" i="1"/>
  <c r="K16" i="1"/>
  <c r="K10" i="2"/>
  <c r="K9" i="1"/>
  <c r="K8" i="1"/>
  <c r="J7" i="1"/>
  <c r="J6" i="1"/>
  <c r="K33" i="1"/>
  <c r="K32" i="1"/>
  <c r="K38" i="1"/>
  <c r="K26" i="1"/>
  <c r="K14" i="1"/>
  <c r="J41" i="1"/>
  <c r="K29" i="1"/>
  <c r="J17" i="1"/>
  <c r="K5" i="1"/>
  <c r="K37" i="1"/>
  <c r="J25" i="1"/>
  <c r="K13" i="1"/>
  <c r="J40" i="1"/>
  <c r="J28" i="1"/>
  <c r="J16" i="1"/>
  <c r="J4" i="1"/>
  <c r="K21" i="1"/>
  <c r="K36" i="1"/>
  <c r="K24" i="1"/>
  <c r="K12" i="1"/>
  <c r="J27" i="1"/>
  <c r="J15" i="1"/>
  <c r="K20" i="1"/>
  <c r="J29" i="1"/>
  <c r="J5" i="1"/>
  <c r="J17" i="2"/>
  <c r="J39" i="1"/>
  <c r="K41" i="1"/>
  <c r="K17" i="1"/>
  <c r="J38" i="1"/>
  <c r="J26" i="1"/>
  <c r="J14" i="1"/>
  <c r="J37" i="1"/>
  <c r="J13" i="1"/>
  <c r="J36" i="1"/>
  <c r="J24" i="1"/>
  <c r="J12" i="1"/>
  <c r="J35" i="1"/>
  <c r="J23" i="1"/>
  <c r="J11" i="1"/>
  <c r="K25" i="1"/>
  <c r="J34" i="1"/>
  <c r="J22" i="1"/>
  <c r="J10" i="1"/>
  <c r="K15" i="2"/>
  <c r="K19" i="2"/>
  <c r="J19" i="2"/>
  <c r="K2" i="2"/>
  <c r="K18" i="2"/>
  <c r="J18" i="2"/>
  <c r="K17" i="2"/>
  <c r="J14" i="2"/>
  <c r="K14" i="2"/>
  <c r="J13" i="2"/>
  <c r="K12" i="2"/>
  <c r="J12" i="2"/>
  <c r="K11" i="2"/>
  <c r="J10" i="2"/>
  <c r="K9" i="2"/>
  <c r="J8" i="2"/>
  <c r="J9" i="2"/>
  <c r="K8" i="2"/>
  <c r="K5" i="2"/>
  <c r="K3" i="2"/>
  <c r="K7" i="2"/>
  <c r="J6" i="2"/>
  <c r="K6" i="2"/>
  <c r="J5" i="2"/>
  <c r="K4" i="2"/>
  <c r="J4" i="2"/>
  <c r="J2" i="2"/>
  <c r="J3" i="1"/>
  <c r="K3" i="1"/>
  <c r="J3" i="2"/>
  <c r="J7" i="2"/>
  <c r="J11" i="2"/>
  <c r="J15" i="2"/>
  <c r="J2" i="1"/>
  <c r="K2" i="1"/>
  <c r="K20" i="2" l="1"/>
  <c r="L20" i="2" s="1"/>
  <c r="M20" i="2" s="1"/>
  <c r="K42" i="1"/>
  <c r="L42" i="1" s="1"/>
  <c r="M42" i="1" s="1"/>
</calcChain>
</file>

<file path=xl/comments1.xml><?xml version="1.0" encoding="utf-8"?>
<comments xmlns="http://schemas.openxmlformats.org/spreadsheetml/2006/main">
  <authors>
    <author>奈良市役所</author>
  </authors>
  <commentList>
    <comment ref="A2" authorId="0" shapeId="0">
      <text>
        <r>
          <rPr>
            <b/>
            <sz val="9"/>
            <color indexed="81"/>
            <rFont val="MS P ゴシック"/>
            <family val="3"/>
            <charset val="128"/>
          </rPr>
          <t>職員の氏名を入力</t>
        </r>
      </text>
    </comment>
    <comment ref="B2" authorId="0" shapeId="0">
      <text>
        <r>
          <rPr>
            <b/>
            <sz val="9"/>
            <color indexed="81"/>
            <rFont val="MS P ゴシック"/>
            <family val="3"/>
            <charset val="128"/>
          </rPr>
          <t>当該職員の生年月日を入力</t>
        </r>
      </text>
    </comment>
    <comment ref="F2" authorId="0" shapeId="0">
      <text>
        <r>
          <rPr>
            <b/>
            <sz val="9"/>
            <color indexed="81"/>
            <rFont val="MS P ゴシック"/>
            <family val="3"/>
            <charset val="128"/>
          </rPr>
          <t>勤続開始日は、該当職員が社会福祉施設に入職した日を記入してください。その他の社会福祉施設（現に勤務する施設以外で、措置費支弁対象施設及び軽費老人ホームをいう。）における勤続年数がある場合は、初めて社会福祉施設に入職した日付を記入してください。</t>
        </r>
      </text>
    </comment>
    <comment ref="G2" authorId="0" shapeId="0">
      <text>
        <r>
          <rPr>
            <b/>
            <sz val="9"/>
            <color indexed="81"/>
            <rFont val="MS P ゴシック"/>
            <family val="3"/>
            <charset val="128"/>
          </rPr>
          <t>勤続終了日は、当該社会福祉施設を退職した日若しくは異動があった日を記入してください。
55歳を超える職員については、55歳になった年度の末日（例：平成27年の1月1日に55歳を迎えたものは、平成27年3月31日となる。）を入力してください。
現在も勤続中である職員でも、55歳を迎えればその年度の末日になります。</t>
        </r>
      </text>
    </comment>
    <comment ref="L2" authorId="0" shapeId="0">
      <text>
        <r>
          <rPr>
            <b/>
            <sz val="9"/>
            <color indexed="81"/>
            <rFont val="MS P ゴシック"/>
            <family val="3"/>
            <charset val="128"/>
          </rPr>
          <t>前回の勤続年数報告時に在職していた職員については「前回在籍」、今年度初めて報告する職員については「新規在籍」と入力してください。</t>
        </r>
      </text>
    </comment>
    <comment ref="B7" authorId="0" shapeId="0">
      <text>
        <r>
          <rPr>
            <b/>
            <sz val="9"/>
            <color indexed="81"/>
            <rFont val="MS P ゴシック"/>
            <family val="3"/>
            <charset val="128"/>
          </rPr>
          <t>他の事業所に勤務している等、2行に分ける必要があるときは、（2行目以降）氏名や生年月日、在籍状況は入力不要</t>
        </r>
      </text>
    </comment>
    <comment ref="G8" authorId="0" shapeId="0">
      <text>
        <r>
          <rPr>
            <b/>
            <sz val="9"/>
            <color indexed="81"/>
            <rFont val="MS P ゴシック"/>
            <family val="3"/>
            <charset val="128"/>
          </rPr>
          <t>途中で社会福祉施設（措置費支弁対象施設及び軽費老人ホームを言う）以外の事業所等に勤務していたなど、勤務していない期間があった場合は別の行に分けて入力する。</t>
        </r>
      </text>
    </comment>
    <comment ref="G16" authorId="0" shapeId="0">
      <text>
        <r>
          <rPr>
            <b/>
            <sz val="9"/>
            <color indexed="81"/>
            <rFont val="MS P ゴシック"/>
            <family val="3"/>
            <charset val="128"/>
          </rPr>
          <t>勤務開始日時点で、既に55歳を超えている職員については、勤務開始日の前日の日付を入力してください。（システム上、空白にすると勤続年数が勝手に1ヶ月以上になるため）</t>
        </r>
      </text>
    </comment>
  </commentList>
</comments>
</file>

<file path=xl/sharedStrings.xml><?xml version="1.0" encoding="utf-8"?>
<sst xmlns="http://schemas.openxmlformats.org/spreadsheetml/2006/main" count="70" uniqueCount="38">
  <si>
    <t>職員名</t>
    <rPh sb="0" eb="2">
      <t>ショクイン</t>
    </rPh>
    <rPh sb="2" eb="3">
      <t>メイ</t>
    </rPh>
    <phoneticPr fontId="1"/>
  </si>
  <si>
    <t>生年月日</t>
    <rPh sb="0" eb="2">
      <t>セイネン</t>
    </rPh>
    <rPh sb="2" eb="4">
      <t>ガッピ</t>
    </rPh>
    <phoneticPr fontId="1"/>
  </si>
  <si>
    <t>年度</t>
    <rPh sb="0" eb="2">
      <t>ネンド</t>
    </rPh>
    <phoneticPr fontId="1"/>
  </si>
  <si>
    <t>55歳到達</t>
    <rPh sb="2" eb="3">
      <t>サイ</t>
    </rPh>
    <rPh sb="3" eb="5">
      <t>トウタツ</t>
    </rPh>
    <phoneticPr fontId="1"/>
  </si>
  <si>
    <t>55歳以降カウント終了日（a）</t>
    <rPh sb="2" eb="3">
      <t>サイ</t>
    </rPh>
    <rPh sb="3" eb="5">
      <t>イコウ</t>
    </rPh>
    <rPh sb="9" eb="12">
      <t>シュウリョウビ</t>
    </rPh>
    <phoneticPr fontId="1"/>
  </si>
  <si>
    <t>勤続開始日（b）</t>
    <rPh sb="0" eb="2">
      <t>キンゾク</t>
    </rPh>
    <rPh sb="2" eb="4">
      <t>カイシ</t>
    </rPh>
    <rPh sb="4" eb="5">
      <t>ビ</t>
    </rPh>
    <phoneticPr fontId="1"/>
  </si>
  <si>
    <t>勤続終了日（c）</t>
    <rPh sb="0" eb="2">
      <t>キンゾク</t>
    </rPh>
    <rPh sb="2" eb="5">
      <t>シュウリョウビ</t>
    </rPh>
    <phoneticPr fontId="1"/>
  </si>
  <si>
    <t>勤続開始日（修正）</t>
    <rPh sb="0" eb="2">
      <t>キンゾク</t>
    </rPh>
    <rPh sb="2" eb="4">
      <t>カイシ</t>
    </rPh>
    <rPh sb="4" eb="5">
      <t>ビ</t>
    </rPh>
    <rPh sb="6" eb="8">
      <t>シュウセイ</t>
    </rPh>
    <phoneticPr fontId="1"/>
  </si>
  <si>
    <t>勤続終了日（修正）</t>
    <rPh sb="0" eb="2">
      <t>キンゾク</t>
    </rPh>
    <rPh sb="2" eb="5">
      <t>シュウリョウビ</t>
    </rPh>
    <rPh sb="6" eb="8">
      <t>シュウセイ</t>
    </rPh>
    <phoneticPr fontId="1"/>
  </si>
  <si>
    <t>勤続年数</t>
    <rPh sb="0" eb="2">
      <t>キンゾク</t>
    </rPh>
    <rPh sb="2" eb="4">
      <t>ネンスウ</t>
    </rPh>
    <phoneticPr fontId="1"/>
  </si>
  <si>
    <t>合計月数</t>
    <rPh sb="0" eb="2">
      <t>ゴウケイ</t>
    </rPh>
    <rPh sb="2" eb="4">
      <t>ゲッスウ</t>
    </rPh>
    <phoneticPr fontId="1"/>
  </si>
  <si>
    <t>前回在籍</t>
    <rPh sb="0" eb="2">
      <t>ゼンカイ</t>
    </rPh>
    <rPh sb="2" eb="4">
      <t>ザイセキ</t>
    </rPh>
    <phoneticPr fontId="1"/>
  </si>
  <si>
    <t>平均年数</t>
    <rPh sb="0" eb="2">
      <t>ヘイキン</t>
    </rPh>
    <rPh sb="2" eb="4">
      <t>ネンスウ</t>
    </rPh>
    <phoneticPr fontId="1"/>
  </si>
  <si>
    <t>※太枠部分のみ入力し、灰色部分は入力しないでください。(計算式が入っています)</t>
    <rPh sb="1" eb="3">
      <t>フトワク</t>
    </rPh>
    <rPh sb="3" eb="5">
      <t>ブブン</t>
    </rPh>
    <rPh sb="7" eb="9">
      <t>ニュウリョク</t>
    </rPh>
    <rPh sb="11" eb="13">
      <t>ハイイロ</t>
    </rPh>
    <rPh sb="13" eb="15">
      <t>ブブン</t>
    </rPh>
    <rPh sb="16" eb="18">
      <t>ニュウリョク</t>
    </rPh>
    <rPh sb="28" eb="31">
      <t>ケイサンシキ</t>
    </rPh>
    <rPh sb="32" eb="33">
      <t>ハイ</t>
    </rPh>
    <phoneticPr fontId="1"/>
  </si>
  <si>
    <t>※社会福祉施設への勤続年数になります。老人デイサービスセンター等への勤続年数は含まないでください。</t>
    <rPh sb="1" eb="3">
      <t>シャカイ</t>
    </rPh>
    <rPh sb="3" eb="5">
      <t>フクシ</t>
    </rPh>
    <rPh sb="5" eb="7">
      <t>シセツ</t>
    </rPh>
    <rPh sb="9" eb="11">
      <t>キンゾク</t>
    </rPh>
    <rPh sb="11" eb="13">
      <t>ネンスウ</t>
    </rPh>
    <rPh sb="19" eb="21">
      <t>ロウジン</t>
    </rPh>
    <rPh sb="31" eb="32">
      <t>トウ</t>
    </rPh>
    <rPh sb="34" eb="36">
      <t>キンゾク</t>
    </rPh>
    <rPh sb="36" eb="38">
      <t>ネンスウ</t>
    </rPh>
    <rPh sb="39" eb="40">
      <t>フク</t>
    </rPh>
    <phoneticPr fontId="1"/>
  </si>
  <si>
    <t>※社会福祉施設への勤務に空白期間が生じた場合は、2行に分けて入力してください。(計算式が正しく計算されません)</t>
    <rPh sb="1" eb="3">
      <t>シャカイ</t>
    </rPh>
    <rPh sb="3" eb="5">
      <t>フクシ</t>
    </rPh>
    <rPh sb="5" eb="7">
      <t>シセツ</t>
    </rPh>
    <rPh sb="9" eb="11">
      <t>キンム</t>
    </rPh>
    <rPh sb="12" eb="14">
      <t>クウハク</t>
    </rPh>
    <rPh sb="14" eb="16">
      <t>キカン</t>
    </rPh>
    <rPh sb="17" eb="18">
      <t>ショウ</t>
    </rPh>
    <rPh sb="20" eb="22">
      <t>バアイ</t>
    </rPh>
    <rPh sb="25" eb="26">
      <t>ギョウ</t>
    </rPh>
    <rPh sb="27" eb="28">
      <t>ワ</t>
    </rPh>
    <rPh sb="30" eb="32">
      <t>ニュウリョク</t>
    </rPh>
    <rPh sb="40" eb="43">
      <t>ケイサンシキ</t>
    </rPh>
    <rPh sb="44" eb="45">
      <t>タダ</t>
    </rPh>
    <rPh sb="47" eb="49">
      <t>ケイサン</t>
    </rPh>
    <phoneticPr fontId="1"/>
  </si>
  <si>
    <t>在籍状況（前回在籍又は新規在籍）</t>
    <rPh sb="0" eb="2">
      <t>ザイセキ</t>
    </rPh>
    <rPh sb="2" eb="4">
      <t>ジョウキョウ</t>
    </rPh>
    <rPh sb="5" eb="7">
      <t>ゼンカイ</t>
    </rPh>
    <rPh sb="7" eb="9">
      <t>ザイセキ</t>
    </rPh>
    <rPh sb="9" eb="10">
      <t>マタ</t>
    </rPh>
    <rPh sb="11" eb="13">
      <t>シンキ</t>
    </rPh>
    <rPh sb="13" eb="15">
      <t>ザイセキ</t>
    </rPh>
    <phoneticPr fontId="1"/>
  </si>
  <si>
    <t>在籍状況（前回在籍又は今回新規）</t>
    <rPh sb="0" eb="2">
      <t>ザイセキ</t>
    </rPh>
    <rPh sb="2" eb="4">
      <t>ジョウキョウ</t>
    </rPh>
    <rPh sb="5" eb="7">
      <t>ゼンカイ</t>
    </rPh>
    <rPh sb="7" eb="9">
      <t>ザイセキ</t>
    </rPh>
    <rPh sb="9" eb="10">
      <t>マタ</t>
    </rPh>
    <rPh sb="11" eb="13">
      <t>コンカイ</t>
    </rPh>
    <rPh sb="13" eb="15">
      <t>シンキ</t>
    </rPh>
    <phoneticPr fontId="1"/>
  </si>
  <si>
    <t>※途中で退職されている職員については、退職された日付を勤続終了日に入力してください。</t>
    <rPh sb="1" eb="3">
      <t>トチュウ</t>
    </rPh>
    <rPh sb="4" eb="6">
      <t>タイショク</t>
    </rPh>
    <rPh sb="11" eb="13">
      <t>ショクイン</t>
    </rPh>
    <rPh sb="19" eb="21">
      <t>タイショク</t>
    </rPh>
    <rPh sb="24" eb="26">
      <t>ヒヅケ</t>
    </rPh>
    <rPh sb="27" eb="29">
      <t>キンゾク</t>
    </rPh>
    <rPh sb="29" eb="32">
      <t>シュウリョウビ</t>
    </rPh>
    <rPh sb="33" eb="35">
      <t>ニュウリョク</t>
    </rPh>
    <phoneticPr fontId="1"/>
  </si>
  <si>
    <t>※入力時は空白は作らず、詰めて入力してください。</t>
    <rPh sb="1" eb="4">
      <t>ニュウリョクジ</t>
    </rPh>
    <rPh sb="5" eb="7">
      <t>クウハク</t>
    </rPh>
    <rPh sb="8" eb="9">
      <t>ツク</t>
    </rPh>
    <rPh sb="12" eb="13">
      <t>ツ</t>
    </rPh>
    <rPh sb="15" eb="17">
      <t>ニュウリョク</t>
    </rPh>
    <phoneticPr fontId="1"/>
  </si>
  <si>
    <t>※提出時はエクセルファイルで、メールにてご提出ください。</t>
    <rPh sb="1" eb="3">
      <t>テイシュツ</t>
    </rPh>
    <rPh sb="3" eb="4">
      <t>ジ</t>
    </rPh>
    <rPh sb="21" eb="23">
      <t>テイシュツ</t>
    </rPh>
    <phoneticPr fontId="1"/>
  </si>
  <si>
    <t>奈良三郎</t>
    <rPh sb="0" eb="2">
      <t>ナラ</t>
    </rPh>
    <rPh sb="2" eb="4">
      <t>サブロウ</t>
    </rPh>
    <phoneticPr fontId="1"/>
  </si>
  <si>
    <t>奈良一郎</t>
    <rPh sb="0" eb="2">
      <t>ナラ</t>
    </rPh>
    <rPh sb="2" eb="4">
      <t>イチロウ</t>
    </rPh>
    <phoneticPr fontId="1"/>
  </si>
  <si>
    <t>奈良二郎</t>
    <rPh sb="0" eb="2">
      <t>ナラ</t>
    </rPh>
    <rPh sb="2" eb="4">
      <t>ジロウ</t>
    </rPh>
    <phoneticPr fontId="1"/>
  </si>
  <si>
    <t>奈良四郎</t>
    <rPh sb="0" eb="2">
      <t>ナラ</t>
    </rPh>
    <rPh sb="2" eb="4">
      <t>シロウ</t>
    </rPh>
    <phoneticPr fontId="1"/>
  </si>
  <si>
    <t>奈良五郎</t>
    <rPh sb="0" eb="2">
      <t>ナラ</t>
    </rPh>
    <rPh sb="2" eb="4">
      <t>ゴロウ</t>
    </rPh>
    <phoneticPr fontId="1"/>
  </si>
  <si>
    <t>奈良六郎</t>
    <rPh sb="0" eb="2">
      <t>ナラ</t>
    </rPh>
    <rPh sb="2" eb="4">
      <t>ロクロウ</t>
    </rPh>
    <phoneticPr fontId="1"/>
  </si>
  <si>
    <t>奈良一子</t>
    <rPh sb="0" eb="2">
      <t>ナラ</t>
    </rPh>
    <rPh sb="2" eb="4">
      <t>イチコ</t>
    </rPh>
    <phoneticPr fontId="1"/>
  </si>
  <si>
    <t>奈良二子</t>
    <rPh sb="0" eb="2">
      <t>ナラ</t>
    </rPh>
    <rPh sb="2" eb="4">
      <t>ニコ</t>
    </rPh>
    <phoneticPr fontId="1"/>
  </si>
  <si>
    <t>奈良三子</t>
    <rPh sb="0" eb="2">
      <t>ナラ</t>
    </rPh>
    <rPh sb="2" eb="3">
      <t>サン</t>
    </rPh>
    <rPh sb="3" eb="4">
      <t>コ</t>
    </rPh>
    <phoneticPr fontId="1"/>
  </si>
  <si>
    <t>奈良四子</t>
    <rPh sb="0" eb="2">
      <t>ナラ</t>
    </rPh>
    <rPh sb="2" eb="3">
      <t>ヨン</t>
    </rPh>
    <rPh sb="3" eb="4">
      <t>コ</t>
    </rPh>
    <phoneticPr fontId="1"/>
  </si>
  <si>
    <t>奈良七郎</t>
    <rPh sb="0" eb="2">
      <t>ナラ</t>
    </rPh>
    <rPh sb="2" eb="3">
      <t>ナナ</t>
    </rPh>
    <rPh sb="3" eb="4">
      <t>ロウ</t>
    </rPh>
    <phoneticPr fontId="1"/>
  </si>
  <si>
    <t>奈良八郎</t>
    <rPh sb="0" eb="2">
      <t>ナラ</t>
    </rPh>
    <rPh sb="2" eb="4">
      <t>ハチロウ</t>
    </rPh>
    <phoneticPr fontId="1"/>
  </si>
  <si>
    <t>新規在籍</t>
    <rPh sb="0" eb="2">
      <t>シンキ</t>
    </rPh>
    <rPh sb="2" eb="4">
      <t>ザイセキ</t>
    </rPh>
    <phoneticPr fontId="1"/>
  </si>
  <si>
    <t>奈良五子</t>
    <rPh sb="0" eb="2">
      <t>ナラ</t>
    </rPh>
    <rPh sb="2" eb="3">
      <t>ゴ</t>
    </rPh>
    <rPh sb="3" eb="4">
      <t>コ</t>
    </rPh>
    <phoneticPr fontId="1"/>
  </si>
  <si>
    <t>※産休・育休の期間は除いて入力してください。</t>
    <rPh sb="1" eb="3">
      <t>サンキュウ</t>
    </rPh>
    <rPh sb="4" eb="6">
      <t>イクキュウ</t>
    </rPh>
    <rPh sb="7" eb="9">
      <t>キカン</t>
    </rPh>
    <rPh sb="10" eb="11">
      <t>ノゾ</t>
    </rPh>
    <rPh sb="13" eb="15">
      <t>ニュウリョク</t>
    </rPh>
    <phoneticPr fontId="1"/>
  </si>
  <si>
    <t>※入力しない不要な行は、行ごと削除してください。</t>
    <rPh sb="1" eb="3">
      <t>ニュウリョク</t>
    </rPh>
    <rPh sb="6" eb="8">
      <t>フヨウ</t>
    </rPh>
    <rPh sb="9" eb="10">
      <t>ギョウ</t>
    </rPh>
    <rPh sb="12" eb="13">
      <t>ギョウ</t>
    </rPh>
    <rPh sb="15" eb="17">
      <t>サクジョ</t>
    </rPh>
    <phoneticPr fontId="1"/>
  </si>
  <si>
    <t>※既に55歳を迎えている職員については、勤続終了年月日に55歳なった年度の末日を入力してください。55歳を迎えていない職員については、2025/3/31と入力してください</t>
    <rPh sb="1" eb="2">
      <t>スデ</t>
    </rPh>
    <rPh sb="5" eb="6">
      <t>サイ</t>
    </rPh>
    <rPh sb="7" eb="8">
      <t>ムカ</t>
    </rPh>
    <rPh sb="12" eb="14">
      <t>ショクイン</t>
    </rPh>
    <rPh sb="20" eb="22">
      <t>キンゾク</t>
    </rPh>
    <rPh sb="22" eb="24">
      <t>シュウリョウ</t>
    </rPh>
    <rPh sb="24" eb="27">
      <t>ネンガッピ</t>
    </rPh>
    <rPh sb="30" eb="31">
      <t>サイ</t>
    </rPh>
    <rPh sb="34" eb="36">
      <t>ネンド</t>
    </rPh>
    <rPh sb="37" eb="39">
      <t>マツジツ</t>
    </rPh>
    <rPh sb="40" eb="42">
      <t>ニュウリョク</t>
    </rPh>
    <rPh sb="51" eb="52">
      <t>サイ</t>
    </rPh>
    <rPh sb="53" eb="54">
      <t>ムカ</t>
    </rPh>
    <rPh sb="59" eb="61">
      <t>ショクイン</t>
    </rPh>
    <rPh sb="77" eb="7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</si>
</sst>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6">
    <font>
      <sz val="11"/>
      <color theme="1"/>
      <name val="ＭＳ ゴシック"/>
      <family val="2"/>
      <charset val="128"/>
    </font>
    <font>
      <sz val="6"/>
      <name val="ＭＳ ゴシック"/>
      <family val="2"/>
      <charset val="128"/>
    </font>
    <font>
      <sz val="11"/>
      <color theme="1"/>
      <name val="游ゴシック"/>
      <family val="3"/>
      <charset val="128"/>
      <scheme val="minor"/>
    </font>
    <font>
      <b/>
      <sz val="9"/>
      <color indexed="81"/>
      <name val="MS P ゴシック"/>
      <family val="3"/>
      <charset val="128"/>
    </font>
    <font>
      <sz val="11"/>
      <name val="游ゴシック"/>
      <family val="3"/>
      <charset val="128"/>
      <scheme val="minor"/>
    </font>
    <font>
      <sz val="11"/>
      <name val="ＭＳ ゴシック"/>
      <family val="2"/>
      <charset val="128"/>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64">
    <xf numFmtId="0" fontId="0" fillId="0" borderId="0" xfId="0">
      <alignment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176" fontId="2" fillId="3" borderId="2" xfId="0" applyNumberFormat="1" applyFont="1" applyFill="1" applyBorder="1">
      <alignment vertical="center"/>
    </xf>
    <xf numFmtId="176" fontId="2" fillId="3" borderId="1" xfId="0" applyNumberFormat="1" applyFont="1" applyFill="1" applyBorder="1">
      <alignment vertical="center"/>
    </xf>
    <xf numFmtId="176" fontId="2" fillId="3" borderId="9" xfId="0" applyNumberFormat="1" applyFont="1" applyFill="1" applyBorder="1">
      <alignment vertical="center"/>
    </xf>
    <xf numFmtId="0" fontId="2" fillId="3" borderId="1" xfId="0" applyFont="1" applyFill="1" applyBorder="1">
      <alignment vertical="center"/>
    </xf>
    <xf numFmtId="0" fontId="2" fillId="3" borderId="9" xfId="0" applyFont="1" applyFill="1" applyBorder="1">
      <alignment vertical="center"/>
    </xf>
    <xf numFmtId="0" fontId="2" fillId="0" borderId="0" xfId="0" applyFont="1" applyBorder="1">
      <alignment vertical="center"/>
    </xf>
    <xf numFmtId="176" fontId="2" fillId="0" borderId="6" xfId="0" applyNumberFormat="1" applyFont="1" applyBorder="1" applyProtection="1">
      <alignment vertical="center"/>
      <protection locked="0"/>
    </xf>
    <xf numFmtId="176" fontId="2" fillId="0" borderId="5" xfId="0" applyNumberFormat="1" applyFont="1" applyBorder="1" applyProtection="1">
      <alignment vertical="center"/>
      <protection locked="0"/>
    </xf>
    <xf numFmtId="0" fontId="2" fillId="0" borderId="11" xfId="0" applyFont="1" applyBorder="1" applyProtection="1">
      <alignment vertical="center"/>
      <protection locked="0"/>
    </xf>
    <xf numFmtId="0" fontId="2" fillId="0" borderId="13" xfId="0" applyFont="1" applyBorder="1" applyProtection="1">
      <alignment vertical="center"/>
      <protection locked="0"/>
    </xf>
    <xf numFmtId="0" fontId="2" fillId="0" borderId="12" xfId="0" applyFont="1" applyBorder="1" applyProtection="1">
      <alignment vertical="center"/>
      <protection locked="0"/>
    </xf>
    <xf numFmtId="176" fontId="2" fillId="0" borderId="14" xfId="0" applyNumberFormat="1" applyFont="1" applyBorder="1" applyProtection="1">
      <alignment vertical="center"/>
      <protection locked="0"/>
    </xf>
    <xf numFmtId="176" fontId="2" fillId="0" borderId="16" xfId="0" applyNumberFormat="1" applyFont="1" applyBorder="1" applyProtection="1">
      <alignment vertical="center"/>
      <protection locked="0"/>
    </xf>
    <xf numFmtId="176" fontId="2" fillId="0" borderId="7" xfId="0" applyNumberFormat="1" applyFont="1" applyBorder="1" applyProtection="1">
      <alignment vertical="center"/>
      <protection locked="0"/>
    </xf>
    <xf numFmtId="176" fontId="2" fillId="0" borderId="8" xfId="0" applyNumberFormat="1" applyFont="1" applyBorder="1" applyProtection="1">
      <alignment vertical="center"/>
      <protection locked="0"/>
    </xf>
    <xf numFmtId="0" fontId="2" fillId="0" borderId="5" xfId="0" applyNumberFormat="1" applyFont="1" applyBorder="1" applyProtection="1">
      <alignment vertical="center"/>
      <protection locked="0"/>
    </xf>
    <xf numFmtId="0" fontId="2" fillId="0" borderId="14" xfId="0" applyNumberFormat="1" applyFont="1" applyBorder="1" applyProtection="1">
      <alignment vertical="center"/>
      <protection locked="0"/>
    </xf>
    <xf numFmtId="0" fontId="2" fillId="0" borderId="7" xfId="0" applyNumberFormat="1" applyFont="1" applyBorder="1" applyProtection="1">
      <alignment vertical="center"/>
      <protection locked="0"/>
    </xf>
    <xf numFmtId="0" fontId="2" fillId="0" borderId="0" xfId="0" applyFont="1">
      <alignment vertical="center"/>
    </xf>
    <xf numFmtId="0" fontId="2" fillId="2" borderId="2" xfId="0" applyFont="1" applyFill="1" applyBorder="1" applyAlignment="1">
      <alignment horizontal="center" vertical="center"/>
    </xf>
    <xf numFmtId="0" fontId="2" fillId="3" borderId="15" xfId="0" applyFont="1" applyFill="1" applyBorder="1">
      <alignment vertical="center"/>
    </xf>
    <xf numFmtId="0" fontId="2" fillId="3" borderId="1" xfId="0" applyFont="1" applyFill="1" applyBorder="1" applyAlignment="1">
      <alignment horizontal="center" vertical="center"/>
    </xf>
    <xf numFmtId="0" fontId="2" fillId="2" borderId="3" xfId="0" applyFont="1" applyFill="1" applyBorder="1" applyAlignment="1" applyProtection="1">
      <alignment vertical="center" wrapText="1"/>
    </xf>
    <xf numFmtId="0" fontId="2" fillId="2" borderId="4" xfId="0" applyFont="1" applyFill="1" applyBorder="1" applyAlignment="1" applyProtection="1">
      <alignment vertical="center" wrapText="1"/>
    </xf>
    <xf numFmtId="0" fontId="2" fillId="2" borderId="2" xfId="0" applyFont="1" applyFill="1" applyBorder="1" applyAlignment="1" applyProtection="1">
      <alignment vertical="center" wrapText="1"/>
    </xf>
    <xf numFmtId="0" fontId="2" fillId="2" borderId="1" xfId="0" applyFont="1" applyFill="1" applyBorder="1" applyAlignment="1" applyProtection="1">
      <alignment vertical="center" wrapText="1"/>
    </xf>
    <xf numFmtId="0" fontId="2" fillId="2" borderId="9" xfId="0" applyFont="1" applyFill="1" applyBorder="1" applyAlignment="1" applyProtection="1">
      <alignment vertical="center" wrapText="1"/>
    </xf>
    <xf numFmtId="0" fontId="2" fillId="2" borderId="10" xfId="0" applyFont="1" applyFill="1" applyBorder="1" applyAlignment="1" applyProtection="1">
      <alignment vertical="center" wrapText="1"/>
    </xf>
    <xf numFmtId="0" fontId="2" fillId="0" borderId="0" xfId="0" applyFont="1" applyProtection="1">
      <alignment vertical="center"/>
    </xf>
    <xf numFmtId="0" fontId="2" fillId="0" borderId="5" xfId="0" applyFont="1" applyBorder="1" applyProtection="1">
      <alignment vertical="center"/>
    </xf>
    <xf numFmtId="176" fontId="2" fillId="0" borderId="6" xfId="0" applyNumberFormat="1" applyFont="1" applyBorder="1" applyProtection="1">
      <alignment vertical="center"/>
    </xf>
    <xf numFmtId="176" fontId="2" fillId="3" borderId="2" xfId="0" applyNumberFormat="1" applyFont="1" applyFill="1" applyBorder="1" applyProtection="1">
      <alignment vertical="center"/>
    </xf>
    <xf numFmtId="176" fontId="2" fillId="3" borderId="1" xfId="0" applyNumberFormat="1" applyFont="1" applyFill="1" applyBorder="1" applyProtection="1">
      <alignment vertical="center"/>
    </xf>
    <xf numFmtId="176" fontId="2" fillId="3" borderId="9" xfId="0" applyNumberFormat="1" applyFont="1" applyFill="1" applyBorder="1" applyProtection="1">
      <alignment vertical="center"/>
    </xf>
    <xf numFmtId="176" fontId="2" fillId="0" borderId="5" xfId="0" applyNumberFormat="1" applyFont="1" applyBorder="1" applyProtection="1">
      <alignment vertical="center"/>
    </xf>
    <xf numFmtId="0" fontId="2" fillId="3" borderId="1" xfId="0" applyFont="1" applyFill="1" applyBorder="1" applyProtection="1">
      <alignment vertical="center"/>
    </xf>
    <xf numFmtId="0" fontId="2" fillId="3" borderId="9" xfId="0" applyFont="1" applyFill="1" applyBorder="1" applyProtection="1">
      <alignment vertical="center"/>
    </xf>
    <xf numFmtId="0" fontId="2" fillId="0" borderId="11" xfId="0" applyNumberFormat="1" applyFont="1" applyBorder="1" applyProtection="1">
      <alignment vertical="center"/>
    </xf>
    <xf numFmtId="0" fontId="2" fillId="0" borderId="14" xfId="0" applyFont="1" applyBorder="1" applyProtection="1">
      <alignment vertical="center"/>
    </xf>
    <xf numFmtId="176" fontId="2" fillId="0" borderId="16" xfId="0" applyNumberFormat="1" applyFont="1" applyBorder="1" applyProtection="1">
      <alignment vertical="center"/>
    </xf>
    <xf numFmtId="176" fontId="2" fillId="0" borderId="14" xfId="0" applyNumberFormat="1" applyFont="1" applyBorder="1" applyProtection="1">
      <alignment vertical="center"/>
    </xf>
    <xf numFmtId="0" fontId="2" fillId="0" borderId="13" xfId="0" applyNumberFormat="1" applyFont="1" applyBorder="1" applyProtection="1">
      <alignment vertical="center"/>
    </xf>
    <xf numFmtId="0" fontId="2" fillId="0" borderId="7" xfId="0" applyFont="1" applyBorder="1" applyProtection="1">
      <alignment vertical="center"/>
    </xf>
    <xf numFmtId="176" fontId="2" fillId="0" borderId="8" xfId="0" applyNumberFormat="1" applyFont="1" applyBorder="1" applyProtection="1">
      <alignment vertical="center"/>
    </xf>
    <xf numFmtId="176" fontId="2" fillId="0" borderId="7" xfId="0" applyNumberFormat="1" applyFont="1" applyBorder="1" applyProtection="1">
      <alignment vertical="center"/>
    </xf>
    <xf numFmtId="0" fontId="2" fillId="0" borderId="12" xfId="0" applyNumberFormat="1" applyFont="1" applyBorder="1" applyProtection="1">
      <alignment vertical="center"/>
    </xf>
    <xf numFmtId="0" fontId="2" fillId="2" borderId="2" xfId="0" applyFont="1" applyFill="1" applyBorder="1" applyAlignment="1" applyProtection="1">
      <alignment horizontal="center" vertical="center"/>
    </xf>
    <xf numFmtId="0" fontId="2" fillId="3" borderId="15" xfId="0" applyFont="1" applyFill="1" applyBorder="1" applyProtection="1">
      <alignment vertical="center"/>
    </xf>
    <xf numFmtId="0" fontId="2" fillId="3" borderId="1" xfId="0" applyFont="1" applyFill="1" applyBorder="1" applyAlignment="1" applyProtection="1">
      <alignment horizontal="center" vertical="center"/>
    </xf>
    <xf numFmtId="0" fontId="2" fillId="0" borderId="0" xfId="0" applyFont="1" applyBorder="1" applyProtection="1">
      <alignment vertical="center"/>
    </xf>
    <xf numFmtId="0" fontId="4" fillId="2" borderId="4" xfId="0" applyFont="1" applyFill="1" applyBorder="1" applyAlignment="1" applyProtection="1">
      <alignment vertical="center" wrapText="1"/>
    </xf>
    <xf numFmtId="176" fontId="4" fillId="0" borderId="6" xfId="0" applyNumberFormat="1" applyFont="1" applyBorder="1" applyProtection="1">
      <alignment vertical="center"/>
    </xf>
    <xf numFmtId="176" fontId="4" fillId="0" borderId="16" xfId="0" applyNumberFormat="1" applyFont="1" applyBorder="1" applyProtection="1">
      <alignment vertical="center"/>
    </xf>
    <xf numFmtId="176" fontId="4" fillId="0" borderId="8" xfId="0" applyNumberFormat="1" applyFont="1" applyBorder="1" applyProtection="1">
      <alignment vertical="center"/>
    </xf>
    <xf numFmtId="0" fontId="4" fillId="0" borderId="0" xfId="0" applyFont="1" applyProtection="1">
      <alignment vertical="center"/>
    </xf>
    <xf numFmtId="0" fontId="4" fillId="0" borderId="0" xfId="0" applyFont="1">
      <alignment vertical="center"/>
    </xf>
    <xf numFmtId="0" fontId="5"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66"/>
  <sheetViews>
    <sheetView tabSelected="1" zoomScaleNormal="100" workbookViewId="0">
      <selection activeCell="C2" sqref="C2"/>
    </sheetView>
  </sheetViews>
  <sheetFormatPr defaultRowHeight="13"/>
  <cols>
    <col min="1" max="13" width="12.6328125" customWidth="1"/>
  </cols>
  <sheetData>
    <row r="1" spans="1:15" ht="60" customHeight="1">
      <c r="A1" s="1" t="s">
        <v>0</v>
      </c>
      <c r="B1" s="2" t="s">
        <v>1</v>
      </c>
      <c r="C1" s="3" t="s">
        <v>3</v>
      </c>
      <c r="D1" s="4" t="s">
        <v>2</v>
      </c>
      <c r="E1" s="5" t="s">
        <v>4</v>
      </c>
      <c r="F1" s="1" t="s">
        <v>5</v>
      </c>
      <c r="G1" s="2" t="s">
        <v>6</v>
      </c>
      <c r="H1" s="3" t="s">
        <v>7</v>
      </c>
      <c r="I1" s="4" t="s">
        <v>8</v>
      </c>
      <c r="J1" s="4" t="s">
        <v>9</v>
      </c>
      <c r="K1" s="5" t="s">
        <v>10</v>
      </c>
      <c r="L1" s="6" t="s">
        <v>17</v>
      </c>
      <c r="M1" s="25"/>
      <c r="N1" s="25"/>
      <c r="O1" s="25"/>
    </row>
    <row r="2" spans="1:15" ht="20.149999999999999" customHeight="1">
      <c r="A2" s="22"/>
      <c r="B2" s="13"/>
      <c r="C2" s="7">
        <f>DATE(YEAR(B2)+55,MONTH(B2),DAY(B2))</f>
        <v>20089</v>
      </c>
      <c r="D2" s="8">
        <f>EDATE(C2,-3)</f>
        <v>19997</v>
      </c>
      <c r="E2" s="9">
        <f>DATE(YEAR(D2)+1,3,31)</f>
        <v>20179</v>
      </c>
      <c r="F2" s="14"/>
      <c r="G2" s="13"/>
      <c r="H2" s="7">
        <f>DATE(YEAR(F2),MONTH(F2),1)</f>
        <v>1</v>
      </c>
      <c r="I2" s="8">
        <f>DATE(YEAR(G2),MONTH(G2)+1,1)</f>
        <v>32</v>
      </c>
      <c r="J2" s="10" t="str">
        <f>DATEDIF(H2,I2+1,"Y")&amp;"年"&amp;DATEDIF(H2,I2+1,"YM")&amp;"ヶ月"</f>
        <v>0年1ヶ月</v>
      </c>
      <c r="K2" s="11">
        <f>DATEDIF(H2,I2,"y")*12+DATEDIF(H2,I2,"ym")</f>
        <v>1</v>
      </c>
      <c r="L2" s="15"/>
      <c r="M2" s="25"/>
      <c r="N2" s="25"/>
      <c r="O2" s="25"/>
    </row>
    <row r="3" spans="1:15" ht="20.149999999999999" customHeight="1">
      <c r="A3" s="22"/>
      <c r="B3" s="13"/>
      <c r="C3" s="7">
        <f t="shared" ref="C3:C41" si="0">DATE(YEAR(B3)+55,MONTH(B3),DAY(B3))</f>
        <v>20089</v>
      </c>
      <c r="D3" s="8">
        <f t="shared" ref="D3:D41" si="1">EDATE(C3,-3)</f>
        <v>19997</v>
      </c>
      <c r="E3" s="9">
        <f t="shared" ref="E3:E41" si="2">DATE(YEAR(D3)+1,3,31)</f>
        <v>20179</v>
      </c>
      <c r="F3" s="14"/>
      <c r="G3" s="13"/>
      <c r="H3" s="7">
        <f t="shared" ref="H3:H41" si="3">DATE(YEAR(F3),MONTH(F3),1)</f>
        <v>1</v>
      </c>
      <c r="I3" s="8">
        <f t="shared" ref="I3:I41" si="4">DATE(YEAR(G3),MONTH(G3)+1,1)</f>
        <v>32</v>
      </c>
      <c r="J3" s="10" t="str">
        <f t="shared" ref="J3:J41" si="5">DATEDIF(H3,I3+1,"Y")&amp;"年"&amp;DATEDIF(H3,I3+1,"YM")&amp;"ヶ月"</f>
        <v>0年1ヶ月</v>
      </c>
      <c r="K3" s="11">
        <f t="shared" ref="K3:K41" si="6">DATEDIF(H3,I3,"y")*12+DATEDIF(H3,I3,"ym")</f>
        <v>1</v>
      </c>
      <c r="L3" s="15"/>
      <c r="M3" s="25"/>
      <c r="N3" s="25"/>
      <c r="O3" s="25"/>
    </row>
    <row r="4" spans="1:15" ht="20.149999999999999" customHeight="1">
      <c r="A4" s="22"/>
      <c r="B4" s="13"/>
      <c r="C4" s="7">
        <f t="shared" si="0"/>
        <v>20089</v>
      </c>
      <c r="D4" s="8">
        <f t="shared" si="1"/>
        <v>19997</v>
      </c>
      <c r="E4" s="9">
        <f t="shared" si="2"/>
        <v>20179</v>
      </c>
      <c r="F4" s="14"/>
      <c r="G4" s="13"/>
      <c r="H4" s="7">
        <f t="shared" si="3"/>
        <v>1</v>
      </c>
      <c r="I4" s="8">
        <f t="shared" si="4"/>
        <v>32</v>
      </c>
      <c r="J4" s="10" t="str">
        <f t="shared" si="5"/>
        <v>0年1ヶ月</v>
      </c>
      <c r="K4" s="11">
        <f t="shared" si="6"/>
        <v>1</v>
      </c>
      <c r="L4" s="15"/>
      <c r="M4" s="25"/>
      <c r="N4" s="25"/>
      <c r="O4" s="25"/>
    </row>
    <row r="5" spans="1:15" ht="20.149999999999999" customHeight="1">
      <c r="A5" s="22"/>
      <c r="B5" s="13"/>
      <c r="C5" s="7">
        <f t="shared" si="0"/>
        <v>20089</v>
      </c>
      <c r="D5" s="8">
        <f t="shared" si="1"/>
        <v>19997</v>
      </c>
      <c r="E5" s="9">
        <f t="shared" si="2"/>
        <v>20179</v>
      </c>
      <c r="F5" s="14"/>
      <c r="G5" s="13"/>
      <c r="H5" s="7">
        <f t="shared" si="3"/>
        <v>1</v>
      </c>
      <c r="I5" s="8">
        <f t="shared" si="4"/>
        <v>32</v>
      </c>
      <c r="J5" s="10" t="str">
        <f t="shared" si="5"/>
        <v>0年1ヶ月</v>
      </c>
      <c r="K5" s="11">
        <f t="shared" si="6"/>
        <v>1</v>
      </c>
      <c r="L5" s="15"/>
      <c r="M5" s="25"/>
      <c r="N5" s="25"/>
      <c r="O5" s="25"/>
    </row>
    <row r="6" spans="1:15" ht="20.149999999999999" customHeight="1">
      <c r="A6" s="22"/>
      <c r="B6" s="13"/>
      <c r="C6" s="7">
        <f t="shared" si="0"/>
        <v>20089</v>
      </c>
      <c r="D6" s="8">
        <f t="shared" si="1"/>
        <v>19997</v>
      </c>
      <c r="E6" s="9">
        <f t="shared" si="2"/>
        <v>20179</v>
      </c>
      <c r="F6" s="14"/>
      <c r="G6" s="13"/>
      <c r="H6" s="7">
        <f t="shared" si="3"/>
        <v>1</v>
      </c>
      <c r="I6" s="8">
        <f t="shared" si="4"/>
        <v>32</v>
      </c>
      <c r="J6" s="10" t="str">
        <f t="shared" si="5"/>
        <v>0年1ヶ月</v>
      </c>
      <c r="K6" s="11">
        <f t="shared" si="6"/>
        <v>1</v>
      </c>
      <c r="L6" s="15"/>
      <c r="M6" s="25"/>
      <c r="N6" s="25"/>
      <c r="O6" s="25"/>
    </row>
    <row r="7" spans="1:15" ht="20.149999999999999" customHeight="1">
      <c r="A7" s="22"/>
      <c r="B7" s="13"/>
      <c r="C7" s="7">
        <f t="shared" si="0"/>
        <v>20089</v>
      </c>
      <c r="D7" s="8">
        <f t="shared" si="1"/>
        <v>19997</v>
      </c>
      <c r="E7" s="9">
        <f t="shared" si="2"/>
        <v>20179</v>
      </c>
      <c r="F7" s="14"/>
      <c r="G7" s="13"/>
      <c r="H7" s="7">
        <f t="shared" si="3"/>
        <v>1</v>
      </c>
      <c r="I7" s="8">
        <f t="shared" si="4"/>
        <v>32</v>
      </c>
      <c r="J7" s="10" t="str">
        <f t="shared" si="5"/>
        <v>0年1ヶ月</v>
      </c>
      <c r="K7" s="11">
        <f t="shared" si="6"/>
        <v>1</v>
      </c>
      <c r="L7" s="15"/>
      <c r="M7" s="25"/>
      <c r="N7" s="25"/>
      <c r="O7" s="25"/>
    </row>
    <row r="8" spans="1:15" ht="20.149999999999999" customHeight="1">
      <c r="A8" s="22"/>
      <c r="B8" s="13"/>
      <c r="C8" s="7">
        <f t="shared" si="0"/>
        <v>20089</v>
      </c>
      <c r="D8" s="8">
        <f t="shared" si="1"/>
        <v>19997</v>
      </c>
      <c r="E8" s="9">
        <f t="shared" si="2"/>
        <v>20179</v>
      </c>
      <c r="F8" s="14"/>
      <c r="G8" s="13"/>
      <c r="H8" s="7">
        <f t="shared" si="3"/>
        <v>1</v>
      </c>
      <c r="I8" s="8">
        <f t="shared" si="4"/>
        <v>32</v>
      </c>
      <c r="J8" s="10" t="str">
        <f t="shared" si="5"/>
        <v>0年1ヶ月</v>
      </c>
      <c r="K8" s="11">
        <f t="shared" si="6"/>
        <v>1</v>
      </c>
      <c r="L8" s="15"/>
      <c r="M8" s="25"/>
      <c r="N8" s="25"/>
      <c r="O8" s="25"/>
    </row>
    <row r="9" spans="1:15" ht="20.149999999999999" customHeight="1">
      <c r="A9" s="22"/>
      <c r="B9" s="13"/>
      <c r="C9" s="7">
        <f t="shared" si="0"/>
        <v>20089</v>
      </c>
      <c r="D9" s="8">
        <f t="shared" si="1"/>
        <v>19997</v>
      </c>
      <c r="E9" s="9">
        <f t="shared" si="2"/>
        <v>20179</v>
      </c>
      <c r="F9" s="14"/>
      <c r="G9" s="13"/>
      <c r="H9" s="7">
        <f t="shared" si="3"/>
        <v>1</v>
      </c>
      <c r="I9" s="8">
        <f t="shared" si="4"/>
        <v>32</v>
      </c>
      <c r="J9" s="10" t="str">
        <f t="shared" si="5"/>
        <v>0年1ヶ月</v>
      </c>
      <c r="K9" s="11">
        <f t="shared" si="6"/>
        <v>1</v>
      </c>
      <c r="L9" s="15"/>
      <c r="M9" s="25"/>
      <c r="N9" s="25"/>
      <c r="O9" s="25"/>
    </row>
    <row r="10" spans="1:15" ht="20.149999999999999" customHeight="1">
      <c r="A10" s="22"/>
      <c r="B10" s="13"/>
      <c r="C10" s="7">
        <f t="shared" si="0"/>
        <v>20089</v>
      </c>
      <c r="D10" s="8">
        <f t="shared" si="1"/>
        <v>19997</v>
      </c>
      <c r="E10" s="9">
        <f t="shared" si="2"/>
        <v>20179</v>
      </c>
      <c r="F10" s="14"/>
      <c r="G10" s="13"/>
      <c r="H10" s="7">
        <f t="shared" si="3"/>
        <v>1</v>
      </c>
      <c r="I10" s="8">
        <f t="shared" si="4"/>
        <v>32</v>
      </c>
      <c r="J10" s="10" t="str">
        <f t="shared" si="5"/>
        <v>0年1ヶ月</v>
      </c>
      <c r="K10" s="11">
        <f t="shared" si="6"/>
        <v>1</v>
      </c>
      <c r="L10" s="15"/>
      <c r="M10" s="25"/>
      <c r="N10" s="25"/>
      <c r="O10" s="25"/>
    </row>
    <row r="11" spans="1:15" ht="20.149999999999999" customHeight="1">
      <c r="A11" s="23"/>
      <c r="B11" s="19"/>
      <c r="C11" s="7">
        <f t="shared" si="0"/>
        <v>20089</v>
      </c>
      <c r="D11" s="8">
        <f t="shared" si="1"/>
        <v>19997</v>
      </c>
      <c r="E11" s="9">
        <f t="shared" si="2"/>
        <v>20179</v>
      </c>
      <c r="F11" s="18"/>
      <c r="G11" s="19"/>
      <c r="H11" s="7">
        <f t="shared" si="3"/>
        <v>1</v>
      </c>
      <c r="I11" s="8">
        <f t="shared" si="4"/>
        <v>32</v>
      </c>
      <c r="J11" s="10" t="str">
        <f t="shared" si="5"/>
        <v>0年1ヶ月</v>
      </c>
      <c r="K11" s="11">
        <f t="shared" si="6"/>
        <v>1</v>
      </c>
      <c r="L11" s="16"/>
      <c r="M11" s="25"/>
      <c r="N11" s="25"/>
      <c r="O11" s="25"/>
    </row>
    <row r="12" spans="1:15" ht="20.149999999999999" customHeight="1">
      <c r="A12" s="23"/>
      <c r="B12" s="19"/>
      <c r="C12" s="7">
        <f t="shared" si="0"/>
        <v>20089</v>
      </c>
      <c r="D12" s="8">
        <f t="shared" si="1"/>
        <v>19997</v>
      </c>
      <c r="E12" s="9">
        <f t="shared" si="2"/>
        <v>20179</v>
      </c>
      <c r="F12" s="18"/>
      <c r="G12" s="19"/>
      <c r="H12" s="7">
        <f t="shared" si="3"/>
        <v>1</v>
      </c>
      <c r="I12" s="8">
        <f t="shared" si="4"/>
        <v>32</v>
      </c>
      <c r="J12" s="10" t="str">
        <f t="shared" si="5"/>
        <v>0年1ヶ月</v>
      </c>
      <c r="K12" s="11">
        <f t="shared" si="6"/>
        <v>1</v>
      </c>
      <c r="L12" s="16"/>
      <c r="M12" s="25"/>
      <c r="N12" s="25"/>
      <c r="O12" s="25"/>
    </row>
    <row r="13" spans="1:15" ht="20.149999999999999" customHeight="1">
      <c r="A13" s="23"/>
      <c r="B13" s="19"/>
      <c r="C13" s="7">
        <f t="shared" si="0"/>
        <v>20089</v>
      </c>
      <c r="D13" s="8">
        <f t="shared" si="1"/>
        <v>19997</v>
      </c>
      <c r="E13" s="9">
        <f t="shared" si="2"/>
        <v>20179</v>
      </c>
      <c r="F13" s="18"/>
      <c r="G13" s="19"/>
      <c r="H13" s="7">
        <f t="shared" si="3"/>
        <v>1</v>
      </c>
      <c r="I13" s="8">
        <f t="shared" si="4"/>
        <v>32</v>
      </c>
      <c r="J13" s="10" t="str">
        <f t="shared" si="5"/>
        <v>0年1ヶ月</v>
      </c>
      <c r="K13" s="11">
        <f t="shared" si="6"/>
        <v>1</v>
      </c>
      <c r="L13" s="16"/>
      <c r="M13" s="25"/>
      <c r="N13" s="25"/>
      <c r="O13" s="25"/>
    </row>
    <row r="14" spans="1:15" ht="20.149999999999999" customHeight="1">
      <c r="A14" s="23"/>
      <c r="B14" s="19"/>
      <c r="C14" s="7">
        <f t="shared" si="0"/>
        <v>20089</v>
      </c>
      <c r="D14" s="8">
        <f t="shared" si="1"/>
        <v>19997</v>
      </c>
      <c r="E14" s="9">
        <f t="shared" si="2"/>
        <v>20179</v>
      </c>
      <c r="F14" s="18"/>
      <c r="G14" s="19"/>
      <c r="H14" s="7">
        <f t="shared" si="3"/>
        <v>1</v>
      </c>
      <c r="I14" s="8">
        <f t="shared" si="4"/>
        <v>32</v>
      </c>
      <c r="J14" s="10" t="str">
        <f t="shared" si="5"/>
        <v>0年1ヶ月</v>
      </c>
      <c r="K14" s="11">
        <f t="shared" si="6"/>
        <v>1</v>
      </c>
      <c r="L14" s="16"/>
      <c r="M14" s="25"/>
      <c r="N14" s="25"/>
      <c r="O14" s="25"/>
    </row>
    <row r="15" spans="1:15" ht="20.149999999999999" customHeight="1">
      <c r="A15" s="23"/>
      <c r="B15" s="19"/>
      <c r="C15" s="7">
        <f t="shared" si="0"/>
        <v>20089</v>
      </c>
      <c r="D15" s="8">
        <f t="shared" si="1"/>
        <v>19997</v>
      </c>
      <c r="E15" s="9">
        <f t="shared" si="2"/>
        <v>20179</v>
      </c>
      <c r="F15" s="18"/>
      <c r="G15" s="19"/>
      <c r="H15" s="7">
        <f t="shared" si="3"/>
        <v>1</v>
      </c>
      <c r="I15" s="8">
        <f t="shared" si="4"/>
        <v>32</v>
      </c>
      <c r="J15" s="10" t="str">
        <f t="shared" si="5"/>
        <v>0年1ヶ月</v>
      </c>
      <c r="K15" s="11">
        <f t="shared" si="6"/>
        <v>1</v>
      </c>
      <c r="L15" s="16"/>
      <c r="M15" s="25"/>
      <c r="N15" s="25"/>
      <c r="O15" s="25"/>
    </row>
    <row r="16" spans="1:15" ht="20.149999999999999" customHeight="1">
      <c r="A16" s="23"/>
      <c r="B16" s="19"/>
      <c r="C16" s="7">
        <f t="shared" si="0"/>
        <v>20089</v>
      </c>
      <c r="D16" s="8">
        <f t="shared" si="1"/>
        <v>19997</v>
      </c>
      <c r="E16" s="9">
        <f t="shared" si="2"/>
        <v>20179</v>
      </c>
      <c r="F16" s="18"/>
      <c r="G16" s="19"/>
      <c r="H16" s="7">
        <f t="shared" si="3"/>
        <v>1</v>
      </c>
      <c r="I16" s="8">
        <f t="shared" si="4"/>
        <v>32</v>
      </c>
      <c r="J16" s="10" t="str">
        <f t="shared" si="5"/>
        <v>0年1ヶ月</v>
      </c>
      <c r="K16" s="11">
        <f t="shared" si="6"/>
        <v>1</v>
      </c>
      <c r="L16" s="16"/>
      <c r="M16" s="25"/>
      <c r="N16" s="25"/>
      <c r="O16" s="25"/>
    </row>
    <row r="17" spans="1:15" ht="20.149999999999999" customHeight="1">
      <c r="A17" s="23"/>
      <c r="B17" s="19"/>
      <c r="C17" s="7">
        <f t="shared" si="0"/>
        <v>20089</v>
      </c>
      <c r="D17" s="8">
        <f t="shared" si="1"/>
        <v>19997</v>
      </c>
      <c r="E17" s="9">
        <f t="shared" si="2"/>
        <v>20179</v>
      </c>
      <c r="F17" s="18"/>
      <c r="G17" s="19"/>
      <c r="H17" s="7">
        <f t="shared" si="3"/>
        <v>1</v>
      </c>
      <c r="I17" s="8">
        <f t="shared" si="4"/>
        <v>32</v>
      </c>
      <c r="J17" s="10" t="str">
        <f t="shared" si="5"/>
        <v>0年1ヶ月</v>
      </c>
      <c r="K17" s="11">
        <f t="shared" si="6"/>
        <v>1</v>
      </c>
      <c r="L17" s="16"/>
      <c r="M17" s="25"/>
      <c r="N17" s="25"/>
      <c r="O17" s="25"/>
    </row>
    <row r="18" spans="1:15" ht="20.149999999999999" customHeight="1">
      <c r="A18" s="23"/>
      <c r="B18" s="19"/>
      <c r="C18" s="7">
        <f t="shared" si="0"/>
        <v>20089</v>
      </c>
      <c r="D18" s="8">
        <f t="shared" si="1"/>
        <v>19997</v>
      </c>
      <c r="E18" s="9">
        <f t="shared" si="2"/>
        <v>20179</v>
      </c>
      <c r="F18" s="18"/>
      <c r="G18" s="19"/>
      <c r="H18" s="7">
        <f t="shared" si="3"/>
        <v>1</v>
      </c>
      <c r="I18" s="8">
        <f t="shared" si="4"/>
        <v>32</v>
      </c>
      <c r="J18" s="10" t="str">
        <f t="shared" si="5"/>
        <v>0年1ヶ月</v>
      </c>
      <c r="K18" s="11">
        <f t="shared" si="6"/>
        <v>1</v>
      </c>
      <c r="L18" s="16"/>
      <c r="M18" s="25"/>
      <c r="N18" s="25"/>
      <c r="O18" s="25"/>
    </row>
    <row r="19" spans="1:15" ht="20.149999999999999" customHeight="1">
      <c r="A19" s="23"/>
      <c r="B19" s="19"/>
      <c r="C19" s="7">
        <f t="shared" si="0"/>
        <v>20089</v>
      </c>
      <c r="D19" s="8">
        <f t="shared" si="1"/>
        <v>19997</v>
      </c>
      <c r="E19" s="9">
        <f t="shared" si="2"/>
        <v>20179</v>
      </c>
      <c r="F19" s="18"/>
      <c r="G19" s="19"/>
      <c r="H19" s="7">
        <f t="shared" si="3"/>
        <v>1</v>
      </c>
      <c r="I19" s="8">
        <f t="shared" si="4"/>
        <v>32</v>
      </c>
      <c r="J19" s="10" t="str">
        <f t="shared" si="5"/>
        <v>0年1ヶ月</v>
      </c>
      <c r="K19" s="11">
        <f t="shared" si="6"/>
        <v>1</v>
      </c>
      <c r="L19" s="16"/>
      <c r="M19" s="25"/>
      <c r="N19" s="25"/>
      <c r="O19" s="25"/>
    </row>
    <row r="20" spans="1:15" ht="20.149999999999999" customHeight="1">
      <c r="A20" s="23"/>
      <c r="B20" s="19"/>
      <c r="C20" s="7">
        <f t="shared" si="0"/>
        <v>20089</v>
      </c>
      <c r="D20" s="8">
        <f t="shared" si="1"/>
        <v>19997</v>
      </c>
      <c r="E20" s="9">
        <f t="shared" si="2"/>
        <v>20179</v>
      </c>
      <c r="F20" s="18"/>
      <c r="G20" s="19"/>
      <c r="H20" s="7">
        <f t="shared" si="3"/>
        <v>1</v>
      </c>
      <c r="I20" s="8">
        <f t="shared" si="4"/>
        <v>32</v>
      </c>
      <c r="J20" s="10" t="str">
        <f t="shared" si="5"/>
        <v>0年1ヶ月</v>
      </c>
      <c r="K20" s="11">
        <f t="shared" si="6"/>
        <v>1</v>
      </c>
      <c r="L20" s="16"/>
      <c r="M20" s="25"/>
      <c r="N20" s="25"/>
      <c r="O20" s="25"/>
    </row>
    <row r="21" spans="1:15" ht="20.149999999999999" customHeight="1">
      <c r="A21" s="23"/>
      <c r="B21" s="19"/>
      <c r="C21" s="7">
        <f t="shared" si="0"/>
        <v>20089</v>
      </c>
      <c r="D21" s="8">
        <f t="shared" si="1"/>
        <v>19997</v>
      </c>
      <c r="E21" s="9">
        <f t="shared" si="2"/>
        <v>20179</v>
      </c>
      <c r="F21" s="18"/>
      <c r="G21" s="19"/>
      <c r="H21" s="7">
        <f t="shared" si="3"/>
        <v>1</v>
      </c>
      <c r="I21" s="8">
        <f t="shared" si="4"/>
        <v>32</v>
      </c>
      <c r="J21" s="10" t="str">
        <f t="shared" si="5"/>
        <v>0年1ヶ月</v>
      </c>
      <c r="K21" s="11">
        <f t="shared" si="6"/>
        <v>1</v>
      </c>
      <c r="L21" s="16"/>
      <c r="M21" s="25"/>
      <c r="N21" s="25"/>
      <c r="O21" s="25"/>
    </row>
    <row r="22" spans="1:15" ht="20.149999999999999" customHeight="1">
      <c r="A22" s="23"/>
      <c r="B22" s="19"/>
      <c r="C22" s="7">
        <f t="shared" si="0"/>
        <v>20089</v>
      </c>
      <c r="D22" s="8">
        <f t="shared" si="1"/>
        <v>19997</v>
      </c>
      <c r="E22" s="9">
        <f t="shared" si="2"/>
        <v>20179</v>
      </c>
      <c r="F22" s="18"/>
      <c r="G22" s="19"/>
      <c r="H22" s="7">
        <f t="shared" si="3"/>
        <v>1</v>
      </c>
      <c r="I22" s="8">
        <f t="shared" si="4"/>
        <v>32</v>
      </c>
      <c r="J22" s="10" t="str">
        <f t="shared" si="5"/>
        <v>0年1ヶ月</v>
      </c>
      <c r="K22" s="11">
        <f t="shared" si="6"/>
        <v>1</v>
      </c>
      <c r="L22" s="16"/>
      <c r="M22" s="25"/>
      <c r="N22" s="25"/>
      <c r="O22" s="25"/>
    </row>
    <row r="23" spans="1:15" ht="20.149999999999999" customHeight="1">
      <c r="A23" s="23"/>
      <c r="B23" s="19"/>
      <c r="C23" s="7">
        <f t="shared" si="0"/>
        <v>20089</v>
      </c>
      <c r="D23" s="8">
        <f t="shared" si="1"/>
        <v>19997</v>
      </c>
      <c r="E23" s="9">
        <f t="shared" si="2"/>
        <v>20179</v>
      </c>
      <c r="F23" s="18"/>
      <c r="G23" s="19"/>
      <c r="H23" s="7">
        <f t="shared" si="3"/>
        <v>1</v>
      </c>
      <c r="I23" s="8">
        <f t="shared" si="4"/>
        <v>32</v>
      </c>
      <c r="J23" s="10" t="str">
        <f t="shared" si="5"/>
        <v>0年1ヶ月</v>
      </c>
      <c r="K23" s="11">
        <f t="shared" si="6"/>
        <v>1</v>
      </c>
      <c r="L23" s="16"/>
      <c r="M23" s="25"/>
      <c r="N23" s="25"/>
      <c r="O23" s="25"/>
    </row>
    <row r="24" spans="1:15" ht="20.149999999999999" customHeight="1">
      <c r="A24" s="23"/>
      <c r="B24" s="19"/>
      <c r="C24" s="7">
        <f t="shared" si="0"/>
        <v>20089</v>
      </c>
      <c r="D24" s="8">
        <f t="shared" si="1"/>
        <v>19997</v>
      </c>
      <c r="E24" s="9">
        <f t="shared" si="2"/>
        <v>20179</v>
      </c>
      <c r="F24" s="18"/>
      <c r="G24" s="19"/>
      <c r="H24" s="7">
        <f t="shared" si="3"/>
        <v>1</v>
      </c>
      <c r="I24" s="8">
        <f t="shared" si="4"/>
        <v>32</v>
      </c>
      <c r="J24" s="10" t="str">
        <f t="shared" si="5"/>
        <v>0年1ヶ月</v>
      </c>
      <c r="K24" s="11">
        <f t="shared" si="6"/>
        <v>1</v>
      </c>
      <c r="L24" s="16"/>
      <c r="M24" s="25"/>
      <c r="N24" s="25"/>
      <c r="O24" s="25"/>
    </row>
    <row r="25" spans="1:15" ht="20.149999999999999" customHeight="1">
      <c r="A25" s="23"/>
      <c r="B25" s="19"/>
      <c r="C25" s="7">
        <f t="shared" si="0"/>
        <v>20089</v>
      </c>
      <c r="D25" s="8">
        <f t="shared" si="1"/>
        <v>19997</v>
      </c>
      <c r="E25" s="9">
        <f t="shared" si="2"/>
        <v>20179</v>
      </c>
      <c r="F25" s="18"/>
      <c r="G25" s="19"/>
      <c r="H25" s="7">
        <f t="shared" si="3"/>
        <v>1</v>
      </c>
      <c r="I25" s="8">
        <f t="shared" si="4"/>
        <v>32</v>
      </c>
      <c r="J25" s="10" t="str">
        <f t="shared" si="5"/>
        <v>0年1ヶ月</v>
      </c>
      <c r="K25" s="11">
        <f t="shared" si="6"/>
        <v>1</v>
      </c>
      <c r="L25" s="16"/>
      <c r="M25" s="25"/>
      <c r="N25" s="25"/>
      <c r="O25" s="25"/>
    </row>
    <row r="26" spans="1:15" ht="20.149999999999999" customHeight="1">
      <c r="A26" s="23"/>
      <c r="B26" s="19"/>
      <c r="C26" s="7">
        <f t="shared" si="0"/>
        <v>20089</v>
      </c>
      <c r="D26" s="8">
        <f t="shared" si="1"/>
        <v>19997</v>
      </c>
      <c r="E26" s="9">
        <f t="shared" si="2"/>
        <v>20179</v>
      </c>
      <c r="F26" s="18"/>
      <c r="G26" s="19"/>
      <c r="H26" s="7">
        <f t="shared" si="3"/>
        <v>1</v>
      </c>
      <c r="I26" s="8">
        <f t="shared" si="4"/>
        <v>32</v>
      </c>
      <c r="J26" s="10" t="str">
        <f t="shared" si="5"/>
        <v>0年1ヶ月</v>
      </c>
      <c r="K26" s="11">
        <f t="shared" si="6"/>
        <v>1</v>
      </c>
      <c r="L26" s="16"/>
      <c r="M26" s="25"/>
      <c r="N26" s="25"/>
      <c r="O26" s="25"/>
    </row>
    <row r="27" spans="1:15" ht="20.149999999999999" customHeight="1">
      <c r="A27" s="23"/>
      <c r="B27" s="19"/>
      <c r="C27" s="7">
        <f t="shared" si="0"/>
        <v>20089</v>
      </c>
      <c r="D27" s="8">
        <f t="shared" si="1"/>
        <v>19997</v>
      </c>
      <c r="E27" s="9">
        <f t="shared" si="2"/>
        <v>20179</v>
      </c>
      <c r="F27" s="18"/>
      <c r="G27" s="19"/>
      <c r="H27" s="7">
        <f t="shared" si="3"/>
        <v>1</v>
      </c>
      <c r="I27" s="8">
        <f t="shared" si="4"/>
        <v>32</v>
      </c>
      <c r="J27" s="10" t="str">
        <f t="shared" si="5"/>
        <v>0年1ヶ月</v>
      </c>
      <c r="K27" s="11">
        <f t="shared" si="6"/>
        <v>1</v>
      </c>
      <c r="L27" s="16"/>
      <c r="M27" s="25"/>
      <c r="N27" s="25"/>
      <c r="O27" s="25"/>
    </row>
    <row r="28" spans="1:15" ht="20.149999999999999" customHeight="1">
      <c r="A28" s="23"/>
      <c r="B28" s="19"/>
      <c r="C28" s="7">
        <f t="shared" si="0"/>
        <v>20089</v>
      </c>
      <c r="D28" s="8">
        <f t="shared" si="1"/>
        <v>19997</v>
      </c>
      <c r="E28" s="9">
        <f t="shared" si="2"/>
        <v>20179</v>
      </c>
      <c r="F28" s="18"/>
      <c r="G28" s="19"/>
      <c r="H28" s="7">
        <f t="shared" si="3"/>
        <v>1</v>
      </c>
      <c r="I28" s="8">
        <f t="shared" si="4"/>
        <v>32</v>
      </c>
      <c r="J28" s="10" t="str">
        <f t="shared" si="5"/>
        <v>0年1ヶ月</v>
      </c>
      <c r="K28" s="11">
        <f t="shared" si="6"/>
        <v>1</v>
      </c>
      <c r="L28" s="16"/>
      <c r="M28" s="25"/>
      <c r="N28" s="25"/>
      <c r="O28" s="25"/>
    </row>
    <row r="29" spans="1:15" ht="20.149999999999999" customHeight="1">
      <c r="A29" s="23"/>
      <c r="B29" s="19"/>
      <c r="C29" s="7">
        <f t="shared" si="0"/>
        <v>20089</v>
      </c>
      <c r="D29" s="8">
        <f t="shared" si="1"/>
        <v>19997</v>
      </c>
      <c r="E29" s="9">
        <f t="shared" si="2"/>
        <v>20179</v>
      </c>
      <c r="F29" s="18"/>
      <c r="G29" s="19"/>
      <c r="H29" s="7">
        <f t="shared" si="3"/>
        <v>1</v>
      </c>
      <c r="I29" s="8">
        <f t="shared" si="4"/>
        <v>32</v>
      </c>
      <c r="J29" s="10" t="str">
        <f t="shared" si="5"/>
        <v>0年1ヶ月</v>
      </c>
      <c r="K29" s="11">
        <f t="shared" si="6"/>
        <v>1</v>
      </c>
      <c r="L29" s="16"/>
      <c r="M29" s="25"/>
      <c r="N29" s="25"/>
      <c r="O29" s="25"/>
    </row>
    <row r="30" spans="1:15" ht="20.149999999999999" customHeight="1">
      <c r="A30" s="23"/>
      <c r="B30" s="19"/>
      <c r="C30" s="7">
        <f t="shared" si="0"/>
        <v>20089</v>
      </c>
      <c r="D30" s="8">
        <f t="shared" si="1"/>
        <v>19997</v>
      </c>
      <c r="E30" s="9">
        <f t="shared" si="2"/>
        <v>20179</v>
      </c>
      <c r="F30" s="18"/>
      <c r="G30" s="19"/>
      <c r="H30" s="7">
        <f t="shared" si="3"/>
        <v>1</v>
      </c>
      <c r="I30" s="8">
        <f t="shared" si="4"/>
        <v>32</v>
      </c>
      <c r="J30" s="10" t="str">
        <f t="shared" si="5"/>
        <v>0年1ヶ月</v>
      </c>
      <c r="K30" s="11">
        <f t="shared" si="6"/>
        <v>1</v>
      </c>
      <c r="L30" s="16"/>
      <c r="M30" s="25"/>
      <c r="N30" s="25"/>
      <c r="O30" s="25"/>
    </row>
    <row r="31" spans="1:15" ht="20.149999999999999" customHeight="1">
      <c r="A31" s="23"/>
      <c r="B31" s="19"/>
      <c r="C31" s="7">
        <f t="shared" si="0"/>
        <v>20089</v>
      </c>
      <c r="D31" s="8">
        <f t="shared" si="1"/>
        <v>19997</v>
      </c>
      <c r="E31" s="9">
        <f t="shared" si="2"/>
        <v>20179</v>
      </c>
      <c r="F31" s="18"/>
      <c r="G31" s="19"/>
      <c r="H31" s="7">
        <f t="shared" si="3"/>
        <v>1</v>
      </c>
      <c r="I31" s="8">
        <f t="shared" si="4"/>
        <v>32</v>
      </c>
      <c r="J31" s="10" t="str">
        <f t="shared" si="5"/>
        <v>0年1ヶ月</v>
      </c>
      <c r="K31" s="11">
        <f t="shared" si="6"/>
        <v>1</v>
      </c>
      <c r="L31" s="16"/>
      <c r="M31" s="25"/>
      <c r="N31" s="25"/>
      <c r="O31" s="25"/>
    </row>
    <row r="32" spans="1:15" ht="20.149999999999999" customHeight="1">
      <c r="A32" s="23"/>
      <c r="B32" s="19"/>
      <c r="C32" s="7">
        <f t="shared" si="0"/>
        <v>20089</v>
      </c>
      <c r="D32" s="8">
        <f t="shared" si="1"/>
        <v>19997</v>
      </c>
      <c r="E32" s="9">
        <f t="shared" si="2"/>
        <v>20179</v>
      </c>
      <c r="F32" s="18"/>
      <c r="G32" s="19"/>
      <c r="H32" s="7">
        <f t="shared" si="3"/>
        <v>1</v>
      </c>
      <c r="I32" s="8">
        <f t="shared" si="4"/>
        <v>32</v>
      </c>
      <c r="J32" s="10" t="str">
        <f t="shared" si="5"/>
        <v>0年1ヶ月</v>
      </c>
      <c r="K32" s="11">
        <f t="shared" si="6"/>
        <v>1</v>
      </c>
      <c r="L32" s="16"/>
      <c r="M32" s="25"/>
      <c r="N32" s="25"/>
      <c r="O32" s="25"/>
    </row>
    <row r="33" spans="1:15" ht="20.149999999999999" customHeight="1">
      <c r="A33" s="23"/>
      <c r="B33" s="19"/>
      <c r="C33" s="7">
        <f t="shared" si="0"/>
        <v>20089</v>
      </c>
      <c r="D33" s="8">
        <f t="shared" si="1"/>
        <v>19997</v>
      </c>
      <c r="E33" s="9">
        <f t="shared" si="2"/>
        <v>20179</v>
      </c>
      <c r="F33" s="18"/>
      <c r="G33" s="19"/>
      <c r="H33" s="7">
        <f t="shared" si="3"/>
        <v>1</v>
      </c>
      <c r="I33" s="8">
        <f t="shared" si="4"/>
        <v>32</v>
      </c>
      <c r="J33" s="10" t="str">
        <f t="shared" si="5"/>
        <v>0年1ヶ月</v>
      </c>
      <c r="K33" s="11">
        <f t="shared" si="6"/>
        <v>1</v>
      </c>
      <c r="L33" s="16"/>
      <c r="M33" s="25"/>
      <c r="N33" s="25"/>
      <c r="O33" s="25"/>
    </row>
    <row r="34" spans="1:15" ht="20.149999999999999" customHeight="1">
      <c r="A34" s="23"/>
      <c r="B34" s="19"/>
      <c r="C34" s="7">
        <f t="shared" si="0"/>
        <v>20089</v>
      </c>
      <c r="D34" s="8">
        <f t="shared" si="1"/>
        <v>19997</v>
      </c>
      <c r="E34" s="9">
        <f t="shared" si="2"/>
        <v>20179</v>
      </c>
      <c r="F34" s="18"/>
      <c r="G34" s="19"/>
      <c r="H34" s="7">
        <f t="shared" si="3"/>
        <v>1</v>
      </c>
      <c r="I34" s="8">
        <f t="shared" si="4"/>
        <v>32</v>
      </c>
      <c r="J34" s="10" t="str">
        <f t="shared" si="5"/>
        <v>0年1ヶ月</v>
      </c>
      <c r="K34" s="11">
        <f t="shared" si="6"/>
        <v>1</v>
      </c>
      <c r="L34" s="16"/>
      <c r="M34" s="25"/>
      <c r="N34" s="25"/>
      <c r="O34" s="25"/>
    </row>
    <row r="35" spans="1:15" ht="20.149999999999999" customHeight="1">
      <c r="A35" s="23"/>
      <c r="B35" s="19"/>
      <c r="C35" s="7">
        <f t="shared" si="0"/>
        <v>20089</v>
      </c>
      <c r="D35" s="8">
        <f t="shared" si="1"/>
        <v>19997</v>
      </c>
      <c r="E35" s="9">
        <f t="shared" si="2"/>
        <v>20179</v>
      </c>
      <c r="F35" s="18"/>
      <c r="G35" s="19"/>
      <c r="H35" s="7">
        <f t="shared" si="3"/>
        <v>1</v>
      </c>
      <c r="I35" s="8">
        <f t="shared" si="4"/>
        <v>32</v>
      </c>
      <c r="J35" s="10" t="str">
        <f t="shared" si="5"/>
        <v>0年1ヶ月</v>
      </c>
      <c r="K35" s="11">
        <f t="shared" si="6"/>
        <v>1</v>
      </c>
      <c r="L35" s="16"/>
      <c r="M35" s="25"/>
      <c r="N35" s="25"/>
      <c r="O35" s="25"/>
    </row>
    <row r="36" spans="1:15" ht="20.149999999999999" customHeight="1">
      <c r="A36" s="23"/>
      <c r="B36" s="19"/>
      <c r="C36" s="7">
        <f t="shared" si="0"/>
        <v>20089</v>
      </c>
      <c r="D36" s="8">
        <f t="shared" si="1"/>
        <v>19997</v>
      </c>
      <c r="E36" s="9">
        <f t="shared" si="2"/>
        <v>20179</v>
      </c>
      <c r="F36" s="18"/>
      <c r="G36" s="19"/>
      <c r="H36" s="7">
        <f t="shared" si="3"/>
        <v>1</v>
      </c>
      <c r="I36" s="8">
        <f t="shared" si="4"/>
        <v>32</v>
      </c>
      <c r="J36" s="10" t="str">
        <f t="shared" si="5"/>
        <v>0年1ヶ月</v>
      </c>
      <c r="K36" s="11">
        <f t="shared" si="6"/>
        <v>1</v>
      </c>
      <c r="L36" s="16"/>
      <c r="M36" s="25"/>
      <c r="N36" s="25"/>
      <c r="O36" s="25"/>
    </row>
    <row r="37" spans="1:15" ht="20.149999999999999" customHeight="1">
      <c r="A37" s="23"/>
      <c r="B37" s="19"/>
      <c r="C37" s="7">
        <f t="shared" si="0"/>
        <v>20089</v>
      </c>
      <c r="D37" s="8">
        <f t="shared" si="1"/>
        <v>19997</v>
      </c>
      <c r="E37" s="9">
        <f t="shared" si="2"/>
        <v>20179</v>
      </c>
      <c r="F37" s="18"/>
      <c r="G37" s="19"/>
      <c r="H37" s="7">
        <f t="shared" si="3"/>
        <v>1</v>
      </c>
      <c r="I37" s="8">
        <f t="shared" si="4"/>
        <v>32</v>
      </c>
      <c r="J37" s="10" t="str">
        <f t="shared" si="5"/>
        <v>0年1ヶ月</v>
      </c>
      <c r="K37" s="11">
        <f t="shared" si="6"/>
        <v>1</v>
      </c>
      <c r="L37" s="16"/>
      <c r="M37" s="25"/>
      <c r="N37" s="25"/>
      <c r="O37" s="25"/>
    </row>
    <row r="38" spans="1:15" ht="20.149999999999999" customHeight="1">
      <c r="A38" s="23"/>
      <c r="B38" s="19"/>
      <c r="C38" s="7">
        <f t="shared" si="0"/>
        <v>20089</v>
      </c>
      <c r="D38" s="8">
        <f t="shared" si="1"/>
        <v>19997</v>
      </c>
      <c r="E38" s="9">
        <f t="shared" si="2"/>
        <v>20179</v>
      </c>
      <c r="F38" s="18"/>
      <c r="G38" s="19"/>
      <c r="H38" s="7">
        <f t="shared" si="3"/>
        <v>1</v>
      </c>
      <c r="I38" s="8">
        <f t="shared" si="4"/>
        <v>32</v>
      </c>
      <c r="J38" s="10" t="str">
        <f t="shared" si="5"/>
        <v>0年1ヶ月</v>
      </c>
      <c r="K38" s="11">
        <f t="shared" si="6"/>
        <v>1</v>
      </c>
      <c r="L38" s="16"/>
      <c r="M38" s="25"/>
      <c r="N38" s="25"/>
      <c r="O38" s="25"/>
    </row>
    <row r="39" spans="1:15" ht="20.149999999999999" customHeight="1">
      <c r="A39" s="23"/>
      <c r="B39" s="19"/>
      <c r="C39" s="7">
        <f t="shared" si="0"/>
        <v>20089</v>
      </c>
      <c r="D39" s="8">
        <f t="shared" si="1"/>
        <v>19997</v>
      </c>
      <c r="E39" s="9">
        <f t="shared" si="2"/>
        <v>20179</v>
      </c>
      <c r="F39" s="18"/>
      <c r="G39" s="19"/>
      <c r="H39" s="7">
        <f t="shared" si="3"/>
        <v>1</v>
      </c>
      <c r="I39" s="8">
        <f t="shared" si="4"/>
        <v>32</v>
      </c>
      <c r="J39" s="10" t="str">
        <f t="shared" si="5"/>
        <v>0年1ヶ月</v>
      </c>
      <c r="K39" s="11">
        <f t="shared" si="6"/>
        <v>1</v>
      </c>
      <c r="L39" s="16"/>
      <c r="M39" s="25"/>
      <c r="N39" s="25"/>
      <c r="O39" s="25"/>
    </row>
    <row r="40" spans="1:15" ht="20.149999999999999" customHeight="1">
      <c r="A40" s="23"/>
      <c r="B40" s="19"/>
      <c r="C40" s="7">
        <f t="shared" si="0"/>
        <v>20089</v>
      </c>
      <c r="D40" s="8">
        <f t="shared" si="1"/>
        <v>19997</v>
      </c>
      <c r="E40" s="9">
        <f t="shared" si="2"/>
        <v>20179</v>
      </c>
      <c r="F40" s="18"/>
      <c r="G40" s="19"/>
      <c r="H40" s="7">
        <f t="shared" si="3"/>
        <v>1</v>
      </c>
      <c r="I40" s="8">
        <f t="shared" si="4"/>
        <v>32</v>
      </c>
      <c r="J40" s="10" t="str">
        <f t="shared" si="5"/>
        <v>0年1ヶ月</v>
      </c>
      <c r="K40" s="11">
        <f t="shared" si="6"/>
        <v>1</v>
      </c>
      <c r="L40" s="16"/>
      <c r="M40" s="25"/>
      <c r="N40" s="25"/>
      <c r="O40" s="25"/>
    </row>
    <row r="41" spans="1:15" ht="20.149999999999999" customHeight="1" thickBot="1">
      <c r="A41" s="24"/>
      <c r="B41" s="21"/>
      <c r="C41" s="7">
        <f t="shared" si="0"/>
        <v>20089</v>
      </c>
      <c r="D41" s="8">
        <f t="shared" si="1"/>
        <v>19997</v>
      </c>
      <c r="E41" s="9">
        <f t="shared" si="2"/>
        <v>20179</v>
      </c>
      <c r="F41" s="20"/>
      <c r="G41" s="21"/>
      <c r="H41" s="7">
        <f t="shared" si="3"/>
        <v>1</v>
      </c>
      <c r="I41" s="8">
        <f t="shared" si="4"/>
        <v>32</v>
      </c>
      <c r="J41" s="10" t="str">
        <f t="shared" si="5"/>
        <v>0年1ヶ月</v>
      </c>
      <c r="K41" s="11">
        <f t="shared" si="6"/>
        <v>1</v>
      </c>
      <c r="L41" s="17"/>
      <c r="M41" s="26" t="s">
        <v>12</v>
      </c>
      <c r="N41" s="25"/>
      <c r="O41" s="25"/>
    </row>
    <row r="42" spans="1:15" ht="20.149999999999999" customHeight="1">
      <c r="A42" s="27">
        <f>COUNTA(A2:A41)</f>
        <v>0</v>
      </c>
      <c r="B42" s="25"/>
      <c r="C42" s="25"/>
      <c r="D42" s="25"/>
      <c r="E42" s="25"/>
      <c r="F42" s="25"/>
      <c r="G42" s="25"/>
      <c r="H42" s="25"/>
      <c r="I42" s="25"/>
      <c r="J42" s="25"/>
      <c r="K42" s="10">
        <f>SUM(K2:K41)</f>
        <v>40</v>
      </c>
      <c r="L42" s="27" t="e">
        <f>K42/A42</f>
        <v>#DIV/0!</v>
      </c>
      <c r="M42" s="28" t="e">
        <f>INT(L42/12)&amp;"年"&amp;ROUND(MOD(L42,12),0)&amp;"ヶ月"</f>
        <v>#DIV/0!</v>
      </c>
      <c r="N42" s="25"/>
      <c r="O42" s="25"/>
    </row>
    <row r="43" spans="1:15" ht="18">
      <c r="A43" s="25"/>
      <c r="B43" s="25"/>
      <c r="C43" s="25"/>
      <c r="D43" s="25"/>
      <c r="E43" s="25"/>
      <c r="F43" s="25"/>
      <c r="G43" s="25"/>
      <c r="H43" s="25"/>
      <c r="I43" s="25"/>
      <c r="J43" s="25"/>
      <c r="K43" s="25"/>
      <c r="L43" s="25"/>
      <c r="M43" s="25"/>
      <c r="N43" s="25"/>
      <c r="O43" s="25"/>
    </row>
    <row r="44" spans="1:15" ht="18">
      <c r="A44" s="25" t="s">
        <v>13</v>
      </c>
      <c r="B44" s="25"/>
      <c r="C44" s="25"/>
      <c r="D44" s="25"/>
      <c r="E44" s="25"/>
      <c r="F44" s="25"/>
      <c r="G44" s="25"/>
      <c r="H44" s="25"/>
      <c r="I44" s="25"/>
      <c r="J44" s="25"/>
      <c r="K44" s="12"/>
      <c r="L44" s="12"/>
      <c r="M44" s="25"/>
      <c r="N44" s="25"/>
      <c r="O44" s="25"/>
    </row>
    <row r="45" spans="1:15" ht="18">
      <c r="A45" s="25" t="s">
        <v>14</v>
      </c>
      <c r="B45" s="25"/>
      <c r="C45" s="25"/>
      <c r="D45" s="25"/>
      <c r="E45" s="25"/>
      <c r="F45" s="25"/>
      <c r="G45" s="25"/>
      <c r="H45" s="25"/>
      <c r="I45" s="25"/>
      <c r="J45" s="25"/>
      <c r="K45" s="12"/>
      <c r="L45" s="12"/>
      <c r="M45" s="25"/>
      <c r="N45" s="25"/>
      <c r="O45" s="25"/>
    </row>
    <row r="46" spans="1:15" ht="18">
      <c r="A46" s="25" t="s">
        <v>15</v>
      </c>
      <c r="B46" s="25"/>
      <c r="C46" s="25"/>
      <c r="D46" s="25"/>
      <c r="E46" s="25"/>
      <c r="F46" s="25"/>
      <c r="G46" s="25"/>
      <c r="H46" s="25"/>
      <c r="I46" s="25"/>
      <c r="J46" s="25"/>
      <c r="K46" s="25"/>
      <c r="L46" s="25"/>
      <c r="M46" s="25"/>
      <c r="N46" s="25"/>
      <c r="O46" s="25"/>
    </row>
    <row r="47" spans="1:15" s="63" customFormat="1" ht="18">
      <c r="A47" s="62" t="s">
        <v>37</v>
      </c>
      <c r="B47" s="62"/>
      <c r="C47" s="62"/>
      <c r="D47" s="62"/>
      <c r="E47" s="62"/>
      <c r="F47" s="62"/>
      <c r="G47" s="62"/>
      <c r="H47" s="62"/>
      <c r="I47" s="62"/>
      <c r="J47" s="62"/>
      <c r="K47" s="62"/>
      <c r="L47" s="62"/>
      <c r="M47" s="62"/>
      <c r="N47" s="62"/>
      <c r="O47" s="62"/>
    </row>
    <row r="48" spans="1:15" ht="18">
      <c r="A48" s="25" t="s">
        <v>18</v>
      </c>
      <c r="B48" s="25"/>
      <c r="C48" s="25"/>
      <c r="D48" s="25"/>
      <c r="E48" s="25"/>
      <c r="F48" s="25"/>
      <c r="G48" s="25"/>
      <c r="H48" s="25"/>
      <c r="I48" s="25"/>
      <c r="J48" s="25"/>
      <c r="K48" s="25"/>
      <c r="L48" s="25"/>
      <c r="M48" s="25"/>
      <c r="N48" s="25"/>
      <c r="O48" s="25"/>
    </row>
    <row r="49" spans="1:15" ht="18">
      <c r="A49" s="25" t="s">
        <v>35</v>
      </c>
      <c r="B49" s="25"/>
      <c r="C49" s="25"/>
      <c r="D49" s="25"/>
      <c r="E49" s="25"/>
      <c r="F49" s="25"/>
      <c r="G49" s="25"/>
      <c r="H49" s="25"/>
      <c r="I49" s="25"/>
      <c r="J49" s="25"/>
      <c r="K49" s="25"/>
      <c r="L49" s="25"/>
      <c r="M49" s="25"/>
      <c r="N49" s="25"/>
      <c r="O49" s="25"/>
    </row>
    <row r="50" spans="1:15" ht="18">
      <c r="A50" s="25" t="s">
        <v>19</v>
      </c>
      <c r="B50" s="25"/>
      <c r="C50" s="25"/>
      <c r="D50" s="25"/>
      <c r="E50" s="25"/>
      <c r="F50" s="25"/>
      <c r="G50" s="25"/>
      <c r="H50" s="25"/>
      <c r="I50" s="25"/>
      <c r="J50" s="25"/>
      <c r="K50" s="25"/>
      <c r="L50" s="25"/>
      <c r="M50" s="25"/>
      <c r="N50" s="25"/>
      <c r="O50" s="25"/>
    </row>
    <row r="51" spans="1:15" ht="18">
      <c r="A51" s="35" t="s">
        <v>36</v>
      </c>
      <c r="B51" s="25"/>
      <c r="C51" s="25"/>
      <c r="D51" s="25"/>
      <c r="E51" s="25"/>
      <c r="F51" s="25"/>
      <c r="G51" s="25"/>
      <c r="H51" s="25"/>
      <c r="I51" s="25"/>
      <c r="J51" s="25"/>
      <c r="K51" s="25"/>
      <c r="L51" s="25"/>
      <c r="M51" s="25"/>
      <c r="N51" s="25"/>
      <c r="O51" s="25"/>
    </row>
    <row r="52" spans="1:15" ht="18">
      <c r="A52" s="25" t="s">
        <v>20</v>
      </c>
      <c r="B52" s="25"/>
      <c r="C52" s="25"/>
      <c r="D52" s="25"/>
      <c r="E52" s="25"/>
      <c r="F52" s="25"/>
      <c r="G52" s="25"/>
      <c r="H52" s="25"/>
      <c r="I52" s="25"/>
      <c r="J52" s="25"/>
      <c r="K52" s="25"/>
      <c r="L52" s="25"/>
      <c r="M52" s="25"/>
      <c r="N52" s="25"/>
      <c r="O52" s="25"/>
    </row>
    <row r="53" spans="1:15" ht="18">
      <c r="A53" s="25"/>
      <c r="B53" s="25"/>
      <c r="C53" s="25"/>
      <c r="D53" s="25"/>
      <c r="E53" s="25"/>
      <c r="F53" s="25"/>
      <c r="G53" s="25"/>
      <c r="H53" s="25"/>
      <c r="I53" s="25"/>
      <c r="J53" s="25"/>
      <c r="K53" s="25"/>
      <c r="L53" s="25"/>
      <c r="M53" s="25"/>
      <c r="N53" s="25"/>
      <c r="O53" s="25"/>
    </row>
    <row r="54" spans="1:15" ht="18">
      <c r="A54" s="25"/>
      <c r="B54" s="25"/>
      <c r="C54" s="25"/>
      <c r="D54" s="25"/>
      <c r="E54" s="25"/>
      <c r="F54" s="25"/>
      <c r="G54" s="25"/>
      <c r="H54" s="25"/>
      <c r="I54" s="25"/>
      <c r="J54" s="25"/>
      <c r="K54" s="25"/>
      <c r="L54" s="25"/>
      <c r="M54" s="25"/>
      <c r="N54" s="25"/>
      <c r="O54" s="25"/>
    </row>
    <row r="55" spans="1:15" ht="18">
      <c r="A55" s="25"/>
      <c r="B55" s="25"/>
      <c r="C55" s="25"/>
      <c r="D55" s="25"/>
      <c r="E55" s="25"/>
      <c r="F55" s="25"/>
      <c r="G55" s="25"/>
      <c r="H55" s="25"/>
      <c r="I55" s="25"/>
      <c r="J55" s="25"/>
      <c r="K55" s="25"/>
      <c r="L55" s="25"/>
      <c r="M55" s="25"/>
      <c r="N55" s="25"/>
      <c r="O55" s="25"/>
    </row>
    <row r="56" spans="1:15" ht="18">
      <c r="A56" s="25"/>
      <c r="B56" s="25"/>
      <c r="C56" s="25"/>
      <c r="D56" s="25"/>
      <c r="E56" s="25"/>
      <c r="F56" s="25"/>
      <c r="G56" s="25"/>
      <c r="H56" s="25"/>
      <c r="I56" s="25"/>
      <c r="J56" s="25"/>
      <c r="K56" s="25"/>
      <c r="L56" s="25"/>
      <c r="M56" s="25"/>
      <c r="N56" s="25"/>
      <c r="O56" s="25"/>
    </row>
    <row r="57" spans="1:15" ht="18">
      <c r="A57" s="25"/>
      <c r="B57" s="25"/>
      <c r="C57" s="25"/>
      <c r="D57" s="25"/>
      <c r="E57" s="25"/>
      <c r="F57" s="25"/>
      <c r="G57" s="25"/>
      <c r="H57" s="25"/>
      <c r="I57" s="25"/>
      <c r="J57" s="25"/>
      <c r="K57" s="25"/>
      <c r="L57" s="25"/>
      <c r="M57" s="25"/>
      <c r="N57" s="25"/>
      <c r="O57" s="25"/>
    </row>
    <row r="58" spans="1:15" ht="18">
      <c r="A58" s="25"/>
      <c r="B58" s="25"/>
      <c r="C58" s="25"/>
      <c r="D58" s="25"/>
      <c r="E58" s="25"/>
      <c r="F58" s="25"/>
      <c r="G58" s="25"/>
      <c r="H58" s="25"/>
      <c r="I58" s="25"/>
      <c r="J58" s="25"/>
      <c r="K58" s="25"/>
      <c r="L58" s="25"/>
      <c r="M58" s="25"/>
      <c r="N58" s="25"/>
      <c r="O58" s="25"/>
    </row>
    <row r="59" spans="1:15" ht="18">
      <c r="A59" s="25"/>
      <c r="B59" s="25"/>
      <c r="C59" s="25"/>
      <c r="D59" s="25"/>
      <c r="E59" s="25"/>
      <c r="F59" s="25"/>
      <c r="G59" s="25"/>
      <c r="H59" s="25"/>
      <c r="I59" s="25"/>
      <c r="J59" s="25"/>
      <c r="K59" s="25"/>
      <c r="L59" s="25"/>
      <c r="M59" s="25"/>
      <c r="N59" s="25"/>
      <c r="O59" s="25"/>
    </row>
    <row r="60" spans="1:15" ht="18">
      <c r="A60" s="25"/>
      <c r="B60" s="25"/>
      <c r="C60" s="25"/>
      <c r="D60" s="25"/>
      <c r="E60" s="25"/>
      <c r="F60" s="25"/>
      <c r="G60" s="25"/>
      <c r="H60" s="25"/>
      <c r="I60" s="25"/>
      <c r="J60" s="25"/>
      <c r="K60" s="25"/>
      <c r="L60" s="25"/>
      <c r="M60" s="25"/>
      <c r="N60" s="25"/>
      <c r="O60" s="25"/>
    </row>
    <row r="61" spans="1:15" ht="18">
      <c r="A61" s="25"/>
      <c r="B61" s="25"/>
      <c r="C61" s="25"/>
      <c r="D61" s="25"/>
      <c r="E61" s="25"/>
      <c r="F61" s="25"/>
      <c r="G61" s="25"/>
      <c r="H61" s="25"/>
      <c r="I61" s="25"/>
      <c r="J61" s="25"/>
      <c r="K61" s="25"/>
      <c r="L61" s="25"/>
      <c r="M61" s="25"/>
      <c r="N61" s="25"/>
      <c r="O61" s="25"/>
    </row>
    <row r="62" spans="1:15" ht="18">
      <c r="A62" s="25"/>
      <c r="B62" s="25"/>
      <c r="C62" s="25"/>
      <c r="D62" s="25"/>
      <c r="E62" s="25"/>
      <c r="F62" s="25"/>
      <c r="G62" s="25"/>
      <c r="H62" s="25"/>
      <c r="I62" s="25"/>
      <c r="J62" s="25"/>
      <c r="K62" s="25"/>
      <c r="L62" s="25"/>
      <c r="M62" s="25"/>
      <c r="N62" s="25"/>
      <c r="O62" s="25"/>
    </row>
    <row r="63" spans="1:15" ht="18">
      <c r="A63" s="25"/>
      <c r="B63" s="25"/>
      <c r="C63" s="25"/>
      <c r="D63" s="25"/>
      <c r="E63" s="25"/>
      <c r="F63" s="25"/>
      <c r="G63" s="25"/>
      <c r="H63" s="25"/>
      <c r="I63" s="25"/>
      <c r="J63" s="25"/>
      <c r="K63" s="25"/>
      <c r="L63" s="25"/>
      <c r="M63" s="25"/>
      <c r="N63" s="25"/>
      <c r="O63" s="25"/>
    </row>
    <row r="64" spans="1:15" ht="18">
      <c r="A64" s="25"/>
      <c r="B64" s="25"/>
      <c r="C64" s="25"/>
      <c r="D64" s="25"/>
      <c r="E64" s="25"/>
      <c r="F64" s="25"/>
      <c r="G64" s="25"/>
      <c r="H64" s="25"/>
      <c r="I64" s="25"/>
      <c r="J64" s="25"/>
      <c r="K64" s="25"/>
      <c r="L64" s="25"/>
      <c r="M64" s="25"/>
      <c r="N64" s="25"/>
      <c r="O64" s="25"/>
    </row>
    <row r="65" spans="1:15" ht="18">
      <c r="A65" s="25"/>
      <c r="B65" s="25"/>
      <c r="C65" s="25"/>
      <c r="D65" s="25"/>
      <c r="E65" s="25"/>
      <c r="F65" s="25"/>
      <c r="G65" s="25"/>
      <c r="H65" s="25"/>
      <c r="I65" s="25"/>
      <c r="J65" s="25"/>
      <c r="K65" s="25"/>
      <c r="L65" s="25"/>
      <c r="M65" s="25"/>
      <c r="N65" s="25"/>
      <c r="O65" s="25"/>
    </row>
    <row r="66" spans="1:15" ht="18">
      <c r="A66" s="25"/>
      <c r="B66" s="25"/>
      <c r="C66" s="25"/>
      <c r="D66" s="25"/>
      <c r="E66" s="25"/>
      <c r="F66" s="25"/>
      <c r="G66" s="25"/>
      <c r="H66" s="25"/>
      <c r="I66" s="25"/>
      <c r="J66" s="25"/>
      <c r="K66" s="25"/>
      <c r="L66" s="25"/>
      <c r="M66" s="25"/>
      <c r="N66" s="25"/>
      <c r="O66" s="25"/>
    </row>
  </sheetData>
  <sheetProtection insertRows="0" deleteRows="0"/>
  <phoneticPr fontId="1"/>
  <pageMargins left="0.7" right="0.7" top="0.75" bottom="0.75" header="0.3" footer="0.3"/>
  <pageSetup paperSize="9" scale="81" fitToHeight="0" orientation="landscape" r:id="rId1"/>
  <headerFooter>
    <oddHeader>&amp;L
資料３　勤続年数計算表</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8"/>
  <sheetViews>
    <sheetView topLeftCell="A17" zoomScaleNormal="100" workbookViewId="0">
      <selection activeCell="A25" sqref="A25:XFD25"/>
    </sheetView>
  </sheetViews>
  <sheetFormatPr defaultRowHeight="13"/>
  <cols>
    <col min="1" max="6" width="12.6328125" customWidth="1"/>
    <col min="7" max="7" width="12.6328125" style="63" customWidth="1"/>
    <col min="8" max="13" width="12.6328125" customWidth="1"/>
  </cols>
  <sheetData>
    <row r="1" spans="1:15" ht="60" customHeight="1">
      <c r="A1" s="29" t="s">
        <v>0</v>
      </c>
      <c r="B1" s="30" t="s">
        <v>1</v>
      </c>
      <c r="C1" s="31" t="s">
        <v>3</v>
      </c>
      <c r="D1" s="32" t="s">
        <v>2</v>
      </c>
      <c r="E1" s="33" t="s">
        <v>4</v>
      </c>
      <c r="F1" s="29" t="s">
        <v>5</v>
      </c>
      <c r="G1" s="57" t="s">
        <v>6</v>
      </c>
      <c r="H1" s="31" t="s">
        <v>7</v>
      </c>
      <c r="I1" s="32" t="s">
        <v>8</v>
      </c>
      <c r="J1" s="32" t="s">
        <v>9</v>
      </c>
      <c r="K1" s="33" t="s">
        <v>10</v>
      </c>
      <c r="L1" s="34" t="s">
        <v>16</v>
      </c>
      <c r="M1" s="35"/>
      <c r="N1" s="25"/>
      <c r="O1" s="25"/>
    </row>
    <row r="2" spans="1:15" ht="20.149999999999999" customHeight="1">
      <c r="A2" s="36" t="s">
        <v>22</v>
      </c>
      <c r="B2" s="37">
        <v>21916</v>
      </c>
      <c r="C2" s="38">
        <f>DATE(YEAR(B2)+55,MONTH(B2),DAY(B2))</f>
        <v>42005</v>
      </c>
      <c r="D2" s="39">
        <f>EDATE(C2,-3)</f>
        <v>41913</v>
      </c>
      <c r="E2" s="40">
        <f>DATE(YEAR(D2)+1,3,31)</f>
        <v>42094</v>
      </c>
      <c r="F2" s="41">
        <v>34790</v>
      </c>
      <c r="G2" s="58">
        <v>42094</v>
      </c>
      <c r="H2" s="38">
        <f>DATE(YEAR(F2),MONTH(F2),1)</f>
        <v>34790</v>
      </c>
      <c r="I2" s="39">
        <f>DATE(YEAR(G2),MONTH(G2)+1,1)</f>
        <v>42095</v>
      </c>
      <c r="J2" s="42" t="str">
        <f>DATEDIF(H2,I2+1,"Y")&amp;"年"&amp;DATEDIF(H2,I2+1,"YM")&amp;"ヶ月"</f>
        <v>20年0ヶ月</v>
      </c>
      <c r="K2" s="43">
        <f>DATEDIF(H2,I2,"y")*12+DATEDIF(H2,I2,"ym")</f>
        <v>240</v>
      </c>
      <c r="L2" s="44" t="s">
        <v>11</v>
      </c>
      <c r="M2" s="35"/>
      <c r="N2" s="25"/>
      <c r="O2" s="25"/>
    </row>
    <row r="3" spans="1:15" ht="20.149999999999999" customHeight="1">
      <c r="A3" s="36" t="s">
        <v>23</v>
      </c>
      <c r="B3" s="37">
        <v>23774</v>
      </c>
      <c r="C3" s="38">
        <f t="shared" ref="C3:C19" si="0">DATE(YEAR(B3)+55,MONTH(B3),DAY(B3))</f>
        <v>43862</v>
      </c>
      <c r="D3" s="39">
        <f t="shared" ref="D3:D19" si="1">EDATE(C3,-3)</f>
        <v>43770</v>
      </c>
      <c r="E3" s="40">
        <f t="shared" ref="E3:E19" si="2">DATE(YEAR(D3)+1,3,31)</f>
        <v>43921</v>
      </c>
      <c r="F3" s="41">
        <v>35704</v>
      </c>
      <c r="G3" s="58">
        <v>43921</v>
      </c>
      <c r="H3" s="38">
        <f t="shared" ref="H3:H19" si="3">DATE(YEAR(F3),MONTH(F3),1)</f>
        <v>35704</v>
      </c>
      <c r="I3" s="39">
        <f t="shared" ref="I3:I19" si="4">DATE(YEAR(G3),MONTH(G3)+1,1)</f>
        <v>43922</v>
      </c>
      <c r="J3" s="42" t="str">
        <f t="shared" ref="J3:J19" si="5">DATEDIF(H3,I3+1,"Y")&amp;"年"&amp;DATEDIF(H3,I3+1,"YM")&amp;"ヶ月"</f>
        <v>22年6ヶ月</v>
      </c>
      <c r="K3" s="43">
        <f t="shared" ref="K3:K19" si="6">DATEDIF(H3,I3,"y")*12+DATEDIF(H3,I3,"ym")</f>
        <v>270</v>
      </c>
      <c r="L3" s="44" t="s">
        <v>11</v>
      </c>
      <c r="M3" s="35"/>
      <c r="N3" s="25"/>
      <c r="O3" s="25"/>
    </row>
    <row r="4" spans="1:15" ht="20.149999999999999" customHeight="1">
      <c r="A4" s="36" t="s">
        <v>21</v>
      </c>
      <c r="B4" s="37">
        <v>29580</v>
      </c>
      <c r="C4" s="38">
        <f t="shared" si="0"/>
        <v>49668</v>
      </c>
      <c r="D4" s="39">
        <f t="shared" si="1"/>
        <v>49577</v>
      </c>
      <c r="E4" s="40">
        <f t="shared" si="2"/>
        <v>49765</v>
      </c>
      <c r="F4" s="41">
        <v>36617</v>
      </c>
      <c r="G4" s="58">
        <v>45747</v>
      </c>
      <c r="H4" s="38">
        <f t="shared" si="3"/>
        <v>36617</v>
      </c>
      <c r="I4" s="39">
        <f t="shared" si="4"/>
        <v>45748</v>
      </c>
      <c r="J4" s="42" t="str">
        <f t="shared" si="5"/>
        <v>25年0ヶ月</v>
      </c>
      <c r="K4" s="43">
        <f t="shared" si="6"/>
        <v>300</v>
      </c>
      <c r="L4" s="44" t="s">
        <v>11</v>
      </c>
      <c r="M4" s="35"/>
      <c r="N4" s="25"/>
      <c r="O4" s="25"/>
    </row>
    <row r="5" spans="1:15" ht="20.149999999999999" customHeight="1">
      <c r="A5" s="36" t="s">
        <v>24</v>
      </c>
      <c r="B5" s="37">
        <v>36663</v>
      </c>
      <c r="C5" s="38">
        <f t="shared" si="0"/>
        <v>56751</v>
      </c>
      <c r="D5" s="39">
        <f t="shared" si="1"/>
        <v>56662</v>
      </c>
      <c r="E5" s="40">
        <f t="shared" si="2"/>
        <v>57070</v>
      </c>
      <c r="F5" s="41">
        <v>43556</v>
      </c>
      <c r="G5" s="58">
        <v>45747</v>
      </c>
      <c r="H5" s="38">
        <f t="shared" si="3"/>
        <v>43556</v>
      </c>
      <c r="I5" s="39">
        <f t="shared" si="4"/>
        <v>45748</v>
      </c>
      <c r="J5" s="42" t="str">
        <f t="shared" si="5"/>
        <v>6年0ヶ月</v>
      </c>
      <c r="K5" s="43">
        <f t="shared" si="6"/>
        <v>72</v>
      </c>
      <c r="L5" s="44" t="s">
        <v>11</v>
      </c>
      <c r="M5" s="35"/>
      <c r="N5" s="25"/>
      <c r="O5" s="25"/>
    </row>
    <row r="6" spans="1:15" ht="20.149999999999999" customHeight="1">
      <c r="A6" s="36" t="s">
        <v>25</v>
      </c>
      <c r="B6" s="37">
        <v>32625</v>
      </c>
      <c r="C6" s="38">
        <f t="shared" si="0"/>
        <v>52714</v>
      </c>
      <c r="D6" s="39">
        <f t="shared" si="1"/>
        <v>52623</v>
      </c>
      <c r="E6" s="40">
        <f t="shared" si="2"/>
        <v>53052</v>
      </c>
      <c r="F6" s="41">
        <v>40269</v>
      </c>
      <c r="G6" s="58">
        <v>45747</v>
      </c>
      <c r="H6" s="38">
        <f t="shared" si="3"/>
        <v>40269</v>
      </c>
      <c r="I6" s="39">
        <f t="shared" si="4"/>
        <v>45748</v>
      </c>
      <c r="J6" s="42" t="str">
        <f t="shared" si="5"/>
        <v>15年0ヶ月</v>
      </c>
      <c r="K6" s="43">
        <f t="shared" si="6"/>
        <v>180</v>
      </c>
      <c r="L6" s="44" t="s">
        <v>11</v>
      </c>
      <c r="M6" s="35"/>
      <c r="N6" s="25"/>
      <c r="O6" s="25"/>
    </row>
    <row r="7" spans="1:15" ht="20.149999999999999" customHeight="1">
      <c r="A7" s="36" t="s">
        <v>26</v>
      </c>
      <c r="B7" s="37">
        <v>25720</v>
      </c>
      <c r="C7" s="38">
        <f t="shared" si="0"/>
        <v>45809</v>
      </c>
      <c r="D7" s="39">
        <f t="shared" si="1"/>
        <v>45717</v>
      </c>
      <c r="E7" s="40">
        <f t="shared" si="2"/>
        <v>46112</v>
      </c>
      <c r="F7" s="41">
        <v>32964</v>
      </c>
      <c r="G7" s="58">
        <v>35885</v>
      </c>
      <c r="H7" s="38">
        <f t="shared" si="3"/>
        <v>32964</v>
      </c>
      <c r="I7" s="39">
        <f t="shared" si="4"/>
        <v>35886</v>
      </c>
      <c r="J7" s="42" t="str">
        <f t="shared" si="5"/>
        <v>8年0ヶ月</v>
      </c>
      <c r="K7" s="43">
        <f t="shared" si="6"/>
        <v>96</v>
      </c>
      <c r="L7" s="44" t="s">
        <v>11</v>
      </c>
      <c r="M7" s="35"/>
      <c r="N7" s="25"/>
      <c r="O7" s="25"/>
    </row>
    <row r="8" spans="1:15" ht="20.149999999999999" customHeight="1">
      <c r="A8" s="36"/>
      <c r="B8" s="37"/>
      <c r="C8" s="38">
        <f t="shared" si="0"/>
        <v>20089</v>
      </c>
      <c r="D8" s="39">
        <f t="shared" si="1"/>
        <v>19997</v>
      </c>
      <c r="E8" s="40">
        <f t="shared" si="2"/>
        <v>20179</v>
      </c>
      <c r="F8" s="41">
        <v>37712</v>
      </c>
      <c r="G8" s="58">
        <v>39172</v>
      </c>
      <c r="H8" s="38">
        <f t="shared" si="3"/>
        <v>37712</v>
      </c>
      <c r="I8" s="39">
        <f t="shared" si="4"/>
        <v>39173</v>
      </c>
      <c r="J8" s="42" t="str">
        <f t="shared" si="5"/>
        <v>4年0ヶ月</v>
      </c>
      <c r="K8" s="43">
        <f t="shared" si="6"/>
        <v>48</v>
      </c>
      <c r="L8" s="44"/>
      <c r="M8" s="35"/>
      <c r="N8" s="25"/>
      <c r="O8" s="25"/>
    </row>
    <row r="9" spans="1:15" ht="20.149999999999999" customHeight="1">
      <c r="A9" s="36"/>
      <c r="B9" s="37"/>
      <c r="C9" s="38">
        <f t="shared" si="0"/>
        <v>20089</v>
      </c>
      <c r="D9" s="39">
        <f t="shared" si="1"/>
        <v>19997</v>
      </c>
      <c r="E9" s="40">
        <f t="shared" si="2"/>
        <v>20179</v>
      </c>
      <c r="F9" s="41">
        <v>40452</v>
      </c>
      <c r="G9" s="58">
        <v>41364</v>
      </c>
      <c r="H9" s="38">
        <f t="shared" si="3"/>
        <v>40452</v>
      </c>
      <c r="I9" s="39">
        <f t="shared" si="4"/>
        <v>41365</v>
      </c>
      <c r="J9" s="42" t="str">
        <f t="shared" si="5"/>
        <v>2年6ヶ月</v>
      </c>
      <c r="K9" s="43">
        <f t="shared" si="6"/>
        <v>30</v>
      </c>
      <c r="L9" s="44"/>
      <c r="M9" s="35"/>
      <c r="N9" s="25"/>
      <c r="O9" s="25"/>
    </row>
    <row r="10" spans="1:15" ht="20.149999999999999" customHeight="1">
      <c r="A10" s="36"/>
      <c r="B10" s="37"/>
      <c r="C10" s="38">
        <f t="shared" si="0"/>
        <v>20089</v>
      </c>
      <c r="D10" s="39">
        <f t="shared" si="1"/>
        <v>19997</v>
      </c>
      <c r="E10" s="40">
        <f t="shared" si="2"/>
        <v>20179</v>
      </c>
      <c r="F10" s="41">
        <v>42217</v>
      </c>
      <c r="G10" s="58">
        <v>45747</v>
      </c>
      <c r="H10" s="38">
        <f t="shared" si="3"/>
        <v>42217</v>
      </c>
      <c r="I10" s="39">
        <f t="shared" si="4"/>
        <v>45748</v>
      </c>
      <c r="J10" s="42" t="str">
        <f t="shared" si="5"/>
        <v>9年8ヶ月</v>
      </c>
      <c r="K10" s="43">
        <f t="shared" si="6"/>
        <v>116</v>
      </c>
      <c r="L10" s="44"/>
      <c r="M10" s="35"/>
      <c r="N10" s="25"/>
      <c r="O10" s="25"/>
    </row>
    <row r="11" spans="1:15" ht="20.149999999999999" customHeight="1">
      <c r="A11" s="45" t="s">
        <v>27</v>
      </c>
      <c r="B11" s="46">
        <v>29354</v>
      </c>
      <c r="C11" s="38">
        <f t="shared" si="0"/>
        <v>49442</v>
      </c>
      <c r="D11" s="39">
        <f t="shared" si="1"/>
        <v>49353</v>
      </c>
      <c r="E11" s="40">
        <f t="shared" si="2"/>
        <v>49765</v>
      </c>
      <c r="F11" s="47">
        <v>36617</v>
      </c>
      <c r="G11" s="59">
        <v>40268</v>
      </c>
      <c r="H11" s="38">
        <f t="shared" si="3"/>
        <v>36617</v>
      </c>
      <c r="I11" s="39">
        <f t="shared" si="4"/>
        <v>40269</v>
      </c>
      <c r="J11" s="42" t="str">
        <f t="shared" si="5"/>
        <v>10年0ヶ月</v>
      </c>
      <c r="K11" s="43">
        <f t="shared" si="6"/>
        <v>120</v>
      </c>
      <c r="L11" s="48" t="s">
        <v>11</v>
      </c>
      <c r="M11" s="35"/>
      <c r="N11" s="25"/>
      <c r="O11" s="25"/>
    </row>
    <row r="12" spans="1:15" ht="20.149999999999999" customHeight="1">
      <c r="A12" s="45"/>
      <c r="B12" s="46"/>
      <c r="C12" s="38">
        <f t="shared" si="0"/>
        <v>20089</v>
      </c>
      <c r="D12" s="39">
        <f t="shared" si="1"/>
        <v>19997</v>
      </c>
      <c r="E12" s="40">
        <f t="shared" si="2"/>
        <v>20179</v>
      </c>
      <c r="F12" s="47">
        <v>42095</v>
      </c>
      <c r="G12" s="58">
        <v>45747</v>
      </c>
      <c r="H12" s="38">
        <f t="shared" si="3"/>
        <v>42095</v>
      </c>
      <c r="I12" s="39">
        <f t="shared" si="4"/>
        <v>45748</v>
      </c>
      <c r="J12" s="42" t="str">
        <f t="shared" si="5"/>
        <v>10年0ヶ月</v>
      </c>
      <c r="K12" s="43">
        <f t="shared" si="6"/>
        <v>120</v>
      </c>
      <c r="L12" s="48"/>
      <c r="M12" s="35"/>
      <c r="N12" s="25"/>
      <c r="O12" s="25"/>
    </row>
    <row r="13" spans="1:15" ht="20.149999999999999" customHeight="1">
      <c r="A13" s="45" t="s">
        <v>28</v>
      </c>
      <c r="B13" s="46">
        <v>34589</v>
      </c>
      <c r="C13" s="38">
        <f t="shared" si="0"/>
        <v>54678</v>
      </c>
      <c r="D13" s="39">
        <f t="shared" si="1"/>
        <v>54586</v>
      </c>
      <c r="E13" s="40">
        <f t="shared" si="2"/>
        <v>54878</v>
      </c>
      <c r="F13" s="47">
        <v>42095</v>
      </c>
      <c r="G13" s="58">
        <v>45747</v>
      </c>
      <c r="H13" s="38">
        <f t="shared" si="3"/>
        <v>42095</v>
      </c>
      <c r="I13" s="39">
        <f t="shared" si="4"/>
        <v>45748</v>
      </c>
      <c r="J13" s="42" t="str">
        <f t="shared" si="5"/>
        <v>10年0ヶ月</v>
      </c>
      <c r="K13" s="43">
        <f t="shared" si="6"/>
        <v>120</v>
      </c>
      <c r="L13" s="48" t="s">
        <v>11</v>
      </c>
      <c r="M13" s="35"/>
      <c r="N13" s="25"/>
      <c r="O13" s="25"/>
    </row>
    <row r="14" spans="1:15" ht="20.149999999999999" customHeight="1">
      <c r="A14" s="45" t="s">
        <v>29</v>
      </c>
      <c r="B14" s="46">
        <v>25875</v>
      </c>
      <c r="C14" s="38">
        <f t="shared" si="0"/>
        <v>45964</v>
      </c>
      <c r="D14" s="39">
        <f t="shared" si="1"/>
        <v>45872</v>
      </c>
      <c r="E14" s="40">
        <f t="shared" si="2"/>
        <v>46112</v>
      </c>
      <c r="F14" s="47">
        <v>38231</v>
      </c>
      <c r="G14" s="58">
        <v>45747</v>
      </c>
      <c r="H14" s="38">
        <f t="shared" si="3"/>
        <v>38231</v>
      </c>
      <c r="I14" s="39">
        <f t="shared" si="4"/>
        <v>45748</v>
      </c>
      <c r="J14" s="42" t="str">
        <f t="shared" si="5"/>
        <v>20年7ヶ月</v>
      </c>
      <c r="K14" s="43">
        <f t="shared" si="6"/>
        <v>247</v>
      </c>
      <c r="L14" s="48" t="s">
        <v>11</v>
      </c>
      <c r="M14" s="35"/>
      <c r="N14" s="25"/>
      <c r="O14" s="25"/>
    </row>
    <row r="15" spans="1:15" ht="20.149999999999999" customHeight="1">
      <c r="A15" s="45" t="s">
        <v>30</v>
      </c>
      <c r="B15" s="46">
        <v>35120</v>
      </c>
      <c r="C15" s="38">
        <f t="shared" si="0"/>
        <v>55209</v>
      </c>
      <c r="D15" s="39">
        <f t="shared" si="1"/>
        <v>55117</v>
      </c>
      <c r="E15" s="40">
        <f t="shared" si="2"/>
        <v>55243</v>
      </c>
      <c r="F15" s="47">
        <v>42461</v>
      </c>
      <c r="G15" s="58">
        <v>45747</v>
      </c>
      <c r="H15" s="38">
        <f t="shared" si="3"/>
        <v>42461</v>
      </c>
      <c r="I15" s="39">
        <f t="shared" si="4"/>
        <v>45748</v>
      </c>
      <c r="J15" s="42" t="str">
        <f t="shared" si="5"/>
        <v>9年0ヶ月</v>
      </c>
      <c r="K15" s="43">
        <f t="shared" si="6"/>
        <v>108</v>
      </c>
      <c r="L15" s="48" t="s">
        <v>11</v>
      </c>
      <c r="M15" s="35"/>
      <c r="N15" s="25"/>
      <c r="O15" s="25"/>
    </row>
    <row r="16" spans="1:15" ht="20.149999999999999" customHeight="1">
      <c r="A16" s="45" t="s">
        <v>34</v>
      </c>
      <c r="B16" s="46">
        <v>15458</v>
      </c>
      <c r="C16" s="38">
        <f t="shared" si="0"/>
        <v>35547</v>
      </c>
      <c r="D16" s="39">
        <f t="shared" si="1"/>
        <v>35457</v>
      </c>
      <c r="E16" s="40">
        <f t="shared" si="2"/>
        <v>35885</v>
      </c>
      <c r="F16" s="47">
        <v>37347</v>
      </c>
      <c r="G16" s="59">
        <v>37346</v>
      </c>
      <c r="H16" s="38">
        <f t="shared" si="3"/>
        <v>37347</v>
      </c>
      <c r="I16" s="39">
        <f t="shared" si="4"/>
        <v>37347</v>
      </c>
      <c r="J16" s="42" t="str">
        <f t="shared" si="5"/>
        <v>0年0ヶ月</v>
      </c>
      <c r="K16" s="43">
        <f t="shared" si="6"/>
        <v>0</v>
      </c>
      <c r="L16" s="48" t="s">
        <v>11</v>
      </c>
      <c r="M16" s="35"/>
      <c r="N16" s="25"/>
      <c r="O16" s="25"/>
    </row>
    <row r="17" spans="1:15" ht="20.149999999999999" customHeight="1">
      <c r="A17" s="45" t="s">
        <v>31</v>
      </c>
      <c r="B17" s="46">
        <v>20610</v>
      </c>
      <c r="C17" s="38">
        <f t="shared" si="0"/>
        <v>40698</v>
      </c>
      <c r="D17" s="39">
        <f t="shared" si="1"/>
        <v>40606</v>
      </c>
      <c r="E17" s="40">
        <f t="shared" si="2"/>
        <v>40999</v>
      </c>
      <c r="F17" s="47">
        <v>32234</v>
      </c>
      <c r="G17" s="59">
        <v>36616</v>
      </c>
      <c r="H17" s="38">
        <f t="shared" si="3"/>
        <v>32234</v>
      </c>
      <c r="I17" s="39">
        <f t="shared" si="4"/>
        <v>36617</v>
      </c>
      <c r="J17" s="42" t="str">
        <f t="shared" si="5"/>
        <v>12年0ヶ月</v>
      </c>
      <c r="K17" s="43">
        <f t="shared" si="6"/>
        <v>144</v>
      </c>
      <c r="L17" s="48" t="s">
        <v>11</v>
      </c>
      <c r="M17" s="35"/>
      <c r="N17" s="25"/>
      <c r="O17" s="25"/>
    </row>
    <row r="18" spans="1:15" ht="20.149999999999999" customHeight="1">
      <c r="A18" s="45"/>
      <c r="B18" s="46"/>
      <c r="C18" s="38">
        <f t="shared" si="0"/>
        <v>20089</v>
      </c>
      <c r="D18" s="39">
        <f t="shared" si="1"/>
        <v>19997</v>
      </c>
      <c r="E18" s="40">
        <f t="shared" si="2"/>
        <v>20179</v>
      </c>
      <c r="F18" s="47">
        <v>38808</v>
      </c>
      <c r="G18" s="59">
        <v>40999</v>
      </c>
      <c r="H18" s="38">
        <f t="shared" si="3"/>
        <v>38808</v>
      </c>
      <c r="I18" s="39">
        <f t="shared" si="4"/>
        <v>41000</v>
      </c>
      <c r="J18" s="42" t="str">
        <f t="shared" si="5"/>
        <v>6年0ヶ月</v>
      </c>
      <c r="K18" s="43">
        <f t="shared" si="6"/>
        <v>72</v>
      </c>
      <c r="L18" s="48"/>
      <c r="M18" s="35"/>
      <c r="N18" s="25"/>
      <c r="O18" s="25"/>
    </row>
    <row r="19" spans="1:15" ht="20.149999999999999" customHeight="1" thickBot="1">
      <c r="A19" s="49" t="s">
        <v>32</v>
      </c>
      <c r="B19" s="50">
        <v>34778</v>
      </c>
      <c r="C19" s="38">
        <f t="shared" si="0"/>
        <v>54867</v>
      </c>
      <c r="D19" s="39">
        <f t="shared" si="1"/>
        <v>54777</v>
      </c>
      <c r="E19" s="40">
        <f t="shared" si="2"/>
        <v>54878</v>
      </c>
      <c r="F19" s="51">
        <v>44287</v>
      </c>
      <c r="G19" s="60">
        <v>45747</v>
      </c>
      <c r="H19" s="38">
        <f t="shared" si="3"/>
        <v>44287</v>
      </c>
      <c r="I19" s="39">
        <f t="shared" si="4"/>
        <v>45748</v>
      </c>
      <c r="J19" s="42" t="str">
        <f t="shared" si="5"/>
        <v>4年0ヶ月</v>
      </c>
      <c r="K19" s="43">
        <f t="shared" si="6"/>
        <v>48</v>
      </c>
      <c r="L19" s="52" t="s">
        <v>33</v>
      </c>
      <c r="M19" s="53" t="s">
        <v>12</v>
      </c>
      <c r="N19" s="25"/>
      <c r="O19" s="25"/>
    </row>
    <row r="20" spans="1:15" ht="20.149999999999999" customHeight="1">
      <c r="A20" s="54">
        <f>COUNTA(A2:A19)</f>
        <v>13</v>
      </c>
      <c r="B20" s="35"/>
      <c r="C20" s="35"/>
      <c r="D20" s="35"/>
      <c r="E20" s="35"/>
      <c r="F20" s="35"/>
      <c r="G20" s="61"/>
      <c r="H20" s="35"/>
      <c r="I20" s="35"/>
      <c r="J20" s="35"/>
      <c r="K20" s="42">
        <f>SUM(K2:K19)</f>
        <v>2331</v>
      </c>
      <c r="L20" s="54">
        <f>K20/A20</f>
        <v>179.30769230769232</v>
      </c>
      <c r="M20" s="55" t="str">
        <f>INT(L20/12)&amp;"年"&amp;ROUND(MOD(L20,12),0)&amp;"ヶ月"</f>
        <v>14年11ヶ月</v>
      </c>
      <c r="N20" s="25"/>
      <c r="O20" s="25"/>
    </row>
    <row r="21" spans="1:15" ht="18">
      <c r="A21" s="35"/>
      <c r="B21" s="35"/>
      <c r="C21" s="35"/>
      <c r="D21" s="35"/>
      <c r="E21" s="35"/>
      <c r="F21" s="35"/>
      <c r="G21" s="61"/>
      <c r="H21" s="35"/>
      <c r="I21" s="35"/>
      <c r="J21" s="35"/>
      <c r="K21" s="35"/>
      <c r="L21" s="35"/>
      <c r="M21" s="35"/>
      <c r="N21" s="25"/>
      <c r="O21" s="25"/>
    </row>
    <row r="22" spans="1:15" ht="18">
      <c r="A22" s="35" t="s">
        <v>13</v>
      </c>
      <c r="B22" s="35"/>
      <c r="C22" s="35"/>
      <c r="D22" s="35"/>
      <c r="E22" s="35"/>
      <c r="F22" s="35"/>
      <c r="G22" s="61"/>
      <c r="H22" s="35"/>
      <c r="I22" s="35"/>
      <c r="J22" s="35"/>
      <c r="K22" s="56"/>
      <c r="L22" s="56"/>
      <c r="M22" s="35"/>
      <c r="N22" s="25"/>
      <c r="O22" s="25"/>
    </row>
    <row r="23" spans="1:15" ht="18">
      <c r="A23" s="35" t="s">
        <v>14</v>
      </c>
      <c r="B23" s="35"/>
      <c r="C23" s="35"/>
      <c r="D23" s="35"/>
      <c r="E23" s="35"/>
      <c r="F23" s="35"/>
      <c r="G23" s="61"/>
      <c r="H23" s="35"/>
      <c r="I23" s="35"/>
      <c r="J23" s="35"/>
      <c r="K23" s="56"/>
      <c r="L23" s="56"/>
      <c r="M23" s="35"/>
      <c r="N23" s="25"/>
      <c r="O23" s="25"/>
    </row>
    <row r="24" spans="1:15" ht="18">
      <c r="A24" s="35" t="s">
        <v>15</v>
      </c>
      <c r="B24" s="35"/>
      <c r="C24" s="35"/>
      <c r="D24" s="35"/>
      <c r="E24" s="35"/>
      <c r="F24" s="35"/>
      <c r="G24" s="61"/>
      <c r="H24" s="35"/>
      <c r="I24" s="35"/>
      <c r="J24" s="35"/>
      <c r="K24" s="35"/>
      <c r="L24" s="35"/>
      <c r="M24" s="35"/>
      <c r="N24" s="25"/>
      <c r="O24" s="25"/>
    </row>
    <row r="25" spans="1:15" s="63" customFormat="1" ht="18">
      <c r="A25" s="61" t="s">
        <v>37</v>
      </c>
      <c r="B25" s="61"/>
      <c r="C25" s="61"/>
      <c r="D25" s="61"/>
      <c r="E25" s="61"/>
      <c r="F25" s="61"/>
      <c r="G25" s="61"/>
      <c r="H25" s="61"/>
      <c r="I25" s="61"/>
      <c r="J25" s="61"/>
      <c r="K25" s="61"/>
      <c r="L25" s="61"/>
      <c r="M25" s="61"/>
      <c r="N25" s="62"/>
      <c r="O25" s="62"/>
    </row>
    <row r="26" spans="1:15" ht="18">
      <c r="A26" s="35" t="s">
        <v>18</v>
      </c>
      <c r="B26" s="35"/>
      <c r="C26" s="35"/>
      <c r="D26" s="35"/>
      <c r="E26" s="35"/>
      <c r="F26" s="35"/>
      <c r="G26" s="61"/>
      <c r="H26" s="35"/>
      <c r="I26" s="35"/>
      <c r="J26" s="35"/>
      <c r="K26" s="35"/>
      <c r="L26" s="35"/>
      <c r="M26" s="35"/>
      <c r="N26" s="25"/>
      <c r="O26" s="25"/>
    </row>
    <row r="27" spans="1:15" ht="18">
      <c r="A27" s="25" t="s">
        <v>35</v>
      </c>
      <c r="B27" s="25"/>
      <c r="C27" s="25"/>
      <c r="D27" s="25"/>
      <c r="E27" s="25"/>
      <c r="F27" s="25"/>
      <c r="G27" s="62"/>
      <c r="H27" s="25"/>
      <c r="I27" s="25"/>
      <c r="J27" s="25"/>
      <c r="K27" s="25"/>
      <c r="L27" s="25"/>
      <c r="M27" s="25"/>
      <c r="N27" s="25"/>
      <c r="O27" s="25"/>
    </row>
    <row r="28" spans="1:15" ht="18">
      <c r="A28" s="35" t="s">
        <v>19</v>
      </c>
      <c r="B28" s="35"/>
      <c r="C28" s="35"/>
      <c r="D28" s="35"/>
      <c r="E28" s="35"/>
      <c r="F28" s="35"/>
      <c r="G28" s="61"/>
      <c r="H28" s="35"/>
      <c r="I28" s="35"/>
      <c r="J28" s="35"/>
      <c r="K28" s="35"/>
      <c r="L28" s="35"/>
      <c r="M28" s="35"/>
      <c r="N28" s="25"/>
      <c r="O28" s="25"/>
    </row>
    <row r="29" spans="1:15" ht="18">
      <c r="A29" s="35" t="s">
        <v>36</v>
      </c>
      <c r="B29" s="35"/>
      <c r="C29" s="35"/>
      <c r="D29" s="35"/>
      <c r="E29" s="35"/>
      <c r="F29" s="35"/>
      <c r="G29" s="61"/>
      <c r="H29" s="35"/>
      <c r="I29" s="35"/>
      <c r="J29" s="35"/>
      <c r="K29" s="35"/>
      <c r="L29" s="35"/>
      <c r="M29" s="35"/>
      <c r="N29" s="25"/>
      <c r="O29" s="25"/>
    </row>
    <row r="30" spans="1:15" ht="18">
      <c r="A30" s="35" t="s">
        <v>20</v>
      </c>
      <c r="B30" s="35"/>
      <c r="C30" s="35"/>
      <c r="D30" s="35"/>
      <c r="E30" s="35"/>
      <c r="F30" s="35"/>
      <c r="G30" s="61"/>
      <c r="H30" s="35"/>
      <c r="I30" s="35"/>
      <c r="J30" s="35"/>
      <c r="K30" s="35"/>
      <c r="L30" s="35"/>
      <c r="M30" s="35"/>
      <c r="N30" s="25"/>
      <c r="O30" s="25"/>
    </row>
    <row r="31" spans="1:15" ht="18">
      <c r="A31" s="25"/>
      <c r="B31" s="25"/>
      <c r="C31" s="25"/>
      <c r="D31" s="25"/>
      <c r="E31" s="25"/>
      <c r="F31" s="25"/>
      <c r="G31" s="62"/>
      <c r="H31" s="25"/>
      <c r="I31" s="25"/>
      <c r="J31" s="25"/>
      <c r="K31" s="25"/>
      <c r="L31" s="25"/>
      <c r="M31" s="25"/>
      <c r="N31" s="25"/>
      <c r="O31" s="25"/>
    </row>
    <row r="32" spans="1:15" ht="18">
      <c r="A32" s="25"/>
      <c r="B32" s="25"/>
      <c r="C32" s="25"/>
      <c r="D32" s="25"/>
      <c r="E32" s="25"/>
      <c r="F32" s="25"/>
      <c r="G32" s="62"/>
      <c r="H32" s="25"/>
      <c r="I32" s="25"/>
      <c r="J32" s="25"/>
      <c r="K32" s="25"/>
      <c r="L32" s="25"/>
      <c r="M32" s="25"/>
      <c r="N32" s="25"/>
      <c r="O32" s="25"/>
    </row>
    <row r="33" spans="1:15" ht="18">
      <c r="A33" s="25"/>
      <c r="B33" s="25"/>
      <c r="C33" s="25"/>
      <c r="D33" s="25"/>
      <c r="E33" s="25"/>
      <c r="F33" s="25"/>
      <c r="G33" s="62"/>
      <c r="H33" s="25"/>
      <c r="I33" s="25"/>
      <c r="J33" s="25"/>
      <c r="K33" s="25"/>
      <c r="L33" s="25"/>
      <c r="M33" s="25"/>
      <c r="N33" s="25"/>
      <c r="O33" s="25"/>
    </row>
    <row r="34" spans="1:15" ht="18">
      <c r="A34" s="25"/>
      <c r="B34" s="25"/>
      <c r="C34" s="25"/>
      <c r="D34" s="25"/>
      <c r="E34" s="25"/>
      <c r="F34" s="25"/>
      <c r="G34" s="62"/>
      <c r="H34" s="25"/>
      <c r="I34" s="25"/>
      <c r="J34" s="25"/>
      <c r="K34" s="25"/>
      <c r="L34" s="25"/>
      <c r="M34" s="25"/>
      <c r="N34" s="25"/>
      <c r="O34" s="25"/>
    </row>
    <row r="35" spans="1:15" ht="18">
      <c r="A35" s="25"/>
      <c r="B35" s="25"/>
      <c r="C35" s="25"/>
      <c r="D35" s="25"/>
      <c r="E35" s="25"/>
      <c r="F35" s="25"/>
      <c r="G35" s="62"/>
      <c r="H35" s="25"/>
      <c r="I35" s="25"/>
      <c r="J35" s="25"/>
      <c r="K35" s="25"/>
      <c r="L35" s="25"/>
      <c r="M35" s="25"/>
      <c r="N35" s="25"/>
      <c r="O35" s="25"/>
    </row>
    <row r="36" spans="1:15" ht="18">
      <c r="A36" s="25"/>
      <c r="B36" s="25"/>
      <c r="C36" s="25"/>
      <c r="D36" s="25"/>
      <c r="E36" s="25"/>
      <c r="F36" s="25"/>
      <c r="G36" s="62"/>
      <c r="H36" s="25"/>
      <c r="I36" s="25"/>
      <c r="J36" s="25"/>
      <c r="K36" s="25"/>
      <c r="L36" s="25"/>
      <c r="M36" s="25"/>
      <c r="N36" s="25"/>
      <c r="O36" s="25"/>
    </row>
    <row r="37" spans="1:15" ht="18">
      <c r="A37" s="25"/>
      <c r="B37" s="25"/>
      <c r="C37" s="25"/>
      <c r="D37" s="25"/>
      <c r="E37" s="25"/>
      <c r="F37" s="25"/>
      <c r="G37" s="62"/>
      <c r="H37" s="25"/>
      <c r="I37" s="25"/>
      <c r="J37" s="25"/>
      <c r="K37" s="25"/>
      <c r="L37" s="25"/>
      <c r="M37" s="25"/>
      <c r="N37" s="25"/>
      <c r="O37" s="25"/>
    </row>
    <row r="38" spans="1:15" ht="18">
      <c r="A38" s="25"/>
      <c r="B38" s="25"/>
      <c r="C38" s="25"/>
      <c r="D38" s="25"/>
      <c r="E38" s="25"/>
      <c r="F38" s="25"/>
      <c r="G38" s="62"/>
      <c r="H38" s="25"/>
      <c r="I38" s="25"/>
      <c r="J38" s="25"/>
      <c r="K38" s="25"/>
      <c r="L38" s="25"/>
      <c r="M38" s="25"/>
      <c r="N38" s="25"/>
      <c r="O38" s="25"/>
    </row>
  </sheetData>
  <sheetProtection insertRows="0"/>
  <phoneticPr fontId="1"/>
  <pageMargins left="0.70866141732283472" right="0.70866141732283472" top="0.74803149606299213" bottom="0.74803149606299213" header="0.31496062992125984" footer="0.31496062992125984"/>
  <pageSetup paperSize="9" scale="81" fitToHeight="0" orientation="landscape" cellComments="asDisplayed" r:id="rId1"/>
  <headerFooter>
    <oddHeader>&amp;L
資料３　勤続年数計算表</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【入力シート】資料4勤続年数計算表</vt:lpstr>
      <vt:lpstr>【入力例】資料4勤続年数計算表</vt:lpstr>
    </vt:vector>
  </TitlesOfParts>
  <Company>奈良市役所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cp:lastPrinted>2023-01-13T05:30:02Z</cp:lastPrinted>
  <dcterms:created xsi:type="dcterms:W3CDTF">2021-12-13T01:49:38Z</dcterms:created>
  <dcterms:modified xsi:type="dcterms:W3CDTF">2025-08-27T09:15:29Z</dcterms:modified>
</cp:coreProperties>
</file>