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2-1 放課後子ども教室\R7年度\放課後_HP用\契約時必要書類\"/>
    </mc:Choice>
  </mc:AlternateContent>
  <xr:revisionPtr revIDLastSave="0" documentId="13_ncr:1_{B1B76225-C4B2-44C7-9EE5-1FCB2AD72C1B}" xr6:coauthVersionLast="47" xr6:coauthVersionMax="47" xr10:uidLastSave="{00000000-0000-0000-0000-000000000000}"/>
  <bookViews>
    <workbookView xWindow="-120" yWindow="-120" windowWidth="20730" windowHeight="11040" tabRatio="853" xr2:uid="{00000000-000D-0000-FFFF-FFFF00000000}"/>
  </bookViews>
  <sheets>
    <sheet name="基本情報" sheetId="69" r:id="rId1"/>
    <sheet name="事業計画書（第１号様式）" sheetId="59" r:id="rId2"/>
    <sheet name="【記入例】事業計画書（第１号様式）" sheetId="63" r:id="rId3"/>
    <sheet name="収支見積書（第２号様式）" sheetId="65" r:id="rId4"/>
    <sheet name="【記入例】収支見積書（第２号様式）" sheetId="64" r:id="rId5"/>
    <sheet name="委託料概算払請求書" sheetId="70" r:id="rId6"/>
    <sheet name="リスト" sheetId="67" r:id="rId7"/>
    <sheet name=" 【記入例】委託料概算払請求書 " sheetId="71" r:id="rId8"/>
  </sheets>
  <externalReferences>
    <externalReference r:id="rId9"/>
  </externalReferences>
  <definedNames>
    <definedName name="_xlnm._FilterDatabase" localSheetId="0" hidden="1">基本情報!$A$2:$C$7</definedName>
    <definedName name="_xlnm.Print_Area" localSheetId="2">'【記入例】事業計画書（第１号様式）'!$B$1:$R$67</definedName>
    <definedName name="_xlnm.Print_Area" localSheetId="4">'【記入例】収支見積書（第２号様式）'!$B$1:$G$46</definedName>
    <definedName name="_xlnm.Print_Area" localSheetId="6">リスト!$A$1:$D$43</definedName>
    <definedName name="_xlnm.Print_Area" localSheetId="0">基本情報!$A$1:$I$11</definedName>
    <definedName name="_xlnm.Print_Area" localSheetId="1">'事業計画書（第１号様式）'!$B$1:$R$66</definedName>
    <definedName name="_xlnm.Print_Area" localSheetId="3">'収支見積書（第２号様式）'!$B$1:$G$46</definedName>
    <definedName name="基準日">[1]リスト!$E$1:$E$4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64" l="1"/>
  <c r="F34" i="71"/>
  <c r="F44" i="71"/>
  <c r="G14" i="71"/>
  <c r="D21" i="65"/>
  <c r="D28" i="65"/>
  <c r="D30" i="65"/>
  <c r="D41" i="65"/>
  <c r="D43" i="65"/>
  <c r="D37" i="65"/>
  <c r="D39" i="65"/>
  <c r="D42" i="65"/>
  <c r="D44" i="65"/>
  <c r="D46" i="65"/>
  <c r="F15" i="65"/>
  <c r="E20" i="70"/>
  <c r="F44" i="70"/>
  <c r="F34" i="70"/>
  <c r="G14" i="70"/>
  <c r="B6" i="69"/>
  <c r="F11" i="70"/>
  <c r="B4" i="69"/>
  <c r="F13" i="70"/>
  <c r="F6" i="65"/>
  <c r="G4" i="59"/>
  <c r="B7" i="69"/>
  <c r="F10" i="65"/>
  <c r="D45" i="64"/>
  <c r="D42" i="64"/>
  <c r="D39" i="64"/>
  <c r="F7" i="65"/>
  <c r="F9" i="65"/>
  <c r="D30" i="64"/>
  <c r="D43" i="64"/>
  <c r="I6" i="59"/>
  <c r="F8" i="65"/>
  <c r="D45" i="65"/>
  <c r="D37" i="64"/>
  <c r="P9" i="63"/>
  <c r="P9" i="59"/>
  <c r="D28" i="64"/>
  <c r="D21" i="64"/>
  <c r="D44" i="64"/>
  <c r="P8" i="63"/>
  <c r="P8" i="59"/>
  <c r="D46" i="64"/>
  <c r="F15" i="64" s="1"/>
  <c r="G5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3" authorId="0" shapeId="0" xr:uid="{2CDFD2BB-5AA8-4105-9872-6EC1B4CA43D4}">
      <text>
        <r>
          <rPr>
            <sz val="10"/>
            <color indexed="81"/>
            <rFont val="MS P ゴシック"/>
            <family val="3"/>
            <charset val="128"/>
          </rPr>
          <t xml:space="preserve">【基本情報】【収支見積書】の
データが自動で反映されるため、
</t>
        </r>
        <r>
          <rPr>
            <b/>
            <sz val="10"/>
            <color indexed="81"/>
            <rFont val="MS P ゴシック"/>
            <family val="3"/>
            <charset val="128"/>
          </rPr>
          <t>すべて手入力不要</t>
        </r>
        <r>
          <rPr>
            <sz val="10"/>
            <color indexed="81"/>
            <rFont val="MS P ゴシック"/>
            <family val="3"/>
            <charset val="128"/>
          </rPr>
          <t>です。
データが正しく反映しているかを
ご確認お願いします。
（手引きＰ.２０　参照）</t>
        </r>
      </text>
    </comment>
  </commentList>
</comments>
</file>

<file path=xl/sharedStrings.xml><?xml version="1.0" encoding="utf-8"?>
<sst xmlns="http://schemas.openxmlformats.org/spreadsheetml/2006/main" count="441" uniqueCount="265">
  <si>
    <t>人</t>
    <rPh sb="0" eb="1">
      <t>ニン</t>
    </rPh>
    <phoneticPr fontId="2"/>
  </si>
  <si>
    <t>支出項目</t>
    <rPh sb="0" eb="2">
      <t>シシュツ</t>
    </rPh>
    <rPh sb="2" eb="4">
      <t>コウモク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</si>
  <si>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</si>
  <si>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</si>
  <si>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計画額</t>
    <rPh sb="0" eb="2">
      <t>ケイカク</t>
    </rPh>
    <rPh sb="2" eb="3">
      <t>ガク</t>
    </rPh>
    <phoneticPr fontId="2"/>
  </si>
  <si>
    <t>内　　　　　訳　</t>
    <rPh sb="0" eb="1">
      <t>ウチ</t>
    </rPh>
    <rPh sb="6" eb="7">
      <t>ヤク</t>
    </rPh>
    <phoneticPr fontId="2"/>
  </si>
  <si>
    <t>　</t>
    <phoneticPr fontId="2"/>
  </si>
  <si>
    <t xml:space="preserve"> </t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</si>
  <si>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</si>
  <si>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>謝金</t>
    <rPh sb="0" eb="2">
      <t>シャキン</t>
    </rPh>
    <phoneticPr fontId="2"/>
  </si>
  <si>
    <t>収入の部</t>
    <rPh sb="0" eb="2">
      <t>シュウニュウ</t>
    </rPh>
    <rPh sb="3" eb="4">
      <t>ブ</t>
    </rPh>
    <phoneticPr fontId="2"/>
  </si>
  <si>
    <t>項　　　目</t>
    <rPh sb="0" eb="1">
      <t>コウ</t>
    </rPh>
    <rPh sb="4" eb="5">
      <t>メ</t>
    </rPh>
    <phoneticPr fontId="2"/>
  </si>
  <si>
    <t>委　　　託　　　金　　　額</t>
    <rPh sb="0" eb="1">
      <t>イ</t>
    </rPh>
    <rPh sb="4" eb="5">
      <t>コトヅケ</t>
    </rPh>
    <rPh sb="8" eb="9">
      <t>キン</t>
    </rPh>
    <rPh sb="12" eb="13">
      <t>ガク</t>
    </rPh>
    <phoneticPr fontId="2"/>
  </si>
  <si>
    <t>消耗品費（教材費含む）</t>
    <rPh sb="0" eb="3">
      <t>ショウモウヒン</t>
    </rPh>
    <rPh sb="3" eb="4">
      <t>ヒ</t>
    </rPh>
    <rPh sb="5" eb="8">
      <t>キョウザイヒ</t>
    </rPh>
    <rPh sb="8" eb="9">
      <t>フク</t>
    </rPh>
    <phoneticPr fontId="2"/>
  </si>
  <si>
    <t>支出の部</t>
    <rPh sb="0" eb="2">
      <t>シシュツ</t>
    </rPh>
    <rPh sb="3" eb="4">
      <t>ブ</t>
    </rPh>
    <phoneticPr fontId="2"/>
  </si>
  <si>
    <t>奈良市委託料</t>
    <rPh sb="0" eb="3">
      <t>ナラシ</t>
    </rPh>
    <rPh sb="3" eb="6">
      <t>イタクリョウ</t>
    </rPh>
    <phoneticPr fontId="2"/>
  </si>
  <si>
    <t>事業の概要</t>
    <rPh sb="0" eb="2">
      <t>ジギョウ</t>
    </rPh>
    <rPh sb="3" eb="5">
      <t>ガイヨウ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</si>
  <si>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</si>
  <si>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</si>
  <si>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</si>
  <si>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円</t>
    <phoneticPr fontId="2"/>
  </si>
  <si>
    <t>　教室名</t>
    <rPh sb="1" eb="3">
      <t>キョウシツ</t>
    </rPh>
    <rPh sb="3" eb="4">
      <t>メイ</t>
    </rPh>
    <phoneticPr fontId="2"/>
  </si>
  <si>
    <t>　実施団体名</t>
    <rPh sb="1" eb="3">
      <t>ジッシ</t>
    </rPh>
    <rPh sb="3" eb="5">
      <t>ダンタイ</t>
    </rPh>
    <rPh sb="5" eb="6">
      <t>メイ</t>
    </rPh>
    <phoneticPr fontId="2"/>
  </si>
  <si>
    <t>　運営委員会委員長名</t>
    <rPh sb="1" eb="3">
      <t>ウンエイ</t>
    </rPh>
    <rPh sb="3" eb="6">
      <t>イインカイ</t>
    </rPh>
    <rPh sb="6" eb="9">
      <t>イインチョウ</t>
    </rPh>
    <rPh sb="9" eb="10">
      <t>メイ</t>
    </rPh>
    <phoneticPr fontId="2"/>
  </si>
  <si>
    <t>　安全管理員の登録人数</t>
    <rPh sb="1" eb="3">
      <t>アンゼン</t>
    </rPh>
    <rPh sb="3" eb="6">
      <t>カンリイン</t>
    </rPh>
    <rPh sb="7" eb="9">
      <t>トウロク</t>
    </rPh>
    <rPh sb="9" eb="10">
      <t>ニン</t>
    </rPh>
    <rPh sb="10" eb="11">
      <t>スウ</t>
    </rPh>
    <phoneticPr fontId="2"/>
  </si>
  <si>
    <t>　学習アドバイザーの登録人数</t>
    <rPh sb="1" eb="3">
      <t>ガクシュウ</t>
    </rPh>
    <rPh sb="10" eb="12">
      <t>トウロク</t>
    </rPh>
    <rPh sb="12" eb="13">
      <t>ニン</t>
    </rPh>
    <rPh sb="13" eb="14">
      <t>スウ</t>
    </rPh>
    <phoneticPr fontId="2"/>
  </si>
  <si>
    <t>日</t>
    <rPh sb="0" eb="1">
      <t>ヒ</t>
    </rPh>
    <phoneticPr fontId="2"/>
  </si>
  <si>
    <t>　年間実施予定日数</t>
    <rPh sb="1" eb="3">
      <t>ネンカン</t>
    </rPh>
    <rPh sb="3" eb="5">
      <t>ジッシ</t>
    </rPh>
    <rPh sb="5" eb="7">
      <t>ヨテイ</t>
    </rPh>
    <rPh sb="7" eb="8">
      <t>ニチ</t>
    </rPh>
    <rPh sb="8" eb="9">
      <t>スウ</t>
    </rPh>
    <phoneticPr fontId="2"/>
  </si>
  <si>
    <t>　事業目標</t>
    <rPh sb="1" eb="3">
      <t>ジギョウ</t>
    </rPh>
    <rPh sb="3" eb="5">
      <t>モクヒョウ</t>
    </rPh>
    <phoneticPr fontId="2"/>
  </si>
  <si>
    <t>　事業内容</t>
    <rPh sb="1" eb="3">
      <t>ジギョウ</t>
    </rPh>
    <rPh sb="3" eb="5">
      <t>ナイヨウ</t>
    </rPh>
    <phoneticPr fontId="2"/>
  </si>
  <si>
    <t>放課後子ども教室</t>
    <phoneticPr fontId="2"/>
  </si>
  <si>
    <t>小学校運営委員会</t>
    <rPh sb="0" eb="3">
      <t>ショウガッコウ</t>
    </rPh>
    <rPh sb="3" eb="5">
      <t>ウンエイ</t>
    </rPh>
    <rPh sb="5" eb="8">
      <t>イインカイ</t>
    </rPh>
    <phoneticPr fontId="2"/>
  </si>
  <si>
    <t>放課後子ども教室</t>
    <rPh sb="0" eb="3">
      <t>ホウカゴ</t>
    </rPh>
    <rPh sb="3" eb="4">
      <t>コ</t>
    </rPh>
    <rPh sb="6" eb="8">
      <t>キョウシツ</t>
    </rPh>
    <phoneticPr fontId="2"/>
  </si>
  <si>
    <t>(　　　)</t>
    <phoneticPr fontId="2"/>
  </si>
  <si>
    <t>土　曜　日</t>
    <rPh sb="0" eb="1">
      <t>ド</t>
    </rPh>
    <rPh sb="2" eb="3">
      <t>ヒカリ</t>
    </rPh>
    <rPh sb="4" eb="5">
      <t>ヒ</t>
    </rPh>
    <phoneticPr fontId="2"/>
  </si>
  <si>
    <t>日　曜　等</t>
    <rPh sb="0" eb="1">
      <t>ヒ</t>
    </rPh>
    <rPh sb="2" eb="3">
      <t>ヒカリ</t>
    </rPh>
    <rPh sb="4" eb="5">
      <t>トウ</t>
    </rPh>
    <phoneticPr fontId="2"/>
  </si>
  <si>
    <t>平　　　日</t>
    <rPh sb="0" eb="1">
      <t>ヒラ</t>
    </rPh>
    <rPh sb="4" eb="5">
      <t>ヒ</t>
    </rPh>
    <phoneticPr fontId="2"/>
  </si>
  <si>
    <t>　第１号様式</t>
    <rPh sb="1" eb="2">
      <t>ダイ</t>
    </rPh>
    <rPh sb="3" eb="4">
      <t>ゴウ</t>
    </rPh>
    <rPh sb="4" eb="6">
      <t>ヨウシキ</t>
    </rPh>
    <phoneticPr fontId="2"/>
  </si>
  <si>
    <t>※年間実施予定日数の日曜等の欄には、日曜日・祝日・長期休業中の開催日数の合計を記入してください。</t>
    <rPh sb="10" eb="12">
      <t>ニチヨウ</t>
    </rPh>
    <rPh sb="12" eb="13">
      <t>トウ</t>
    </rPh>
    <rPh sb="14" eb="15">
      <t>ラン</t>
    </rPh>
    <rPh sb="18" eb="21">
      <t>ニチヨウビ</t>
    </rPh>
    <rPh sb="22" eb="24">
      <t>シュクジツ</t>
    </rPh>
    <rPh sb="25" eb="27">
      <t>チョウキ</t>
    </rPh>
    <rPh sb="27" eb="29">
      <t>キュウギョウ</t>
    </rPh>
    <rPh sb="29" eb="30">
      <t>チュウ</t>
    </rPh>
    <rPh sb="31" eb="33">
      <t>カイサイ</t>
    </rPh>
    <rPh sb="33" eb="35">
      <t>ニッスウ</t>
    </rPh>
    <rPh sb="36" eb="38">
      <t>ゴウケイ</t>
    </rPh>
    <rPh sb="39" eb="41">
      <t>キニュウ</t>
    </rPh>
    <phoneticPr fontId="2"/>
  </si>
  <si>
    <t>○　○　○　</t>
    <phoneticPr fontId="2"/>
  </si>
  <si>
    <t>どのような目標に基づいて、事業を実施するのかを
記入してください。</t>
    <phoneticPr fontId="2"/>
  </si>
  <si>
    <t>通信運搬費</t>
    <phoneticPr fontId="2"/>
  </si>
  <si>
    <t>保険料</t>
    <rPh sb="0" eb="3">
      <t>ホケンリョウ</t>
    </rPh>
    <phoneticPr fontId="2"/>
  </si>
  <si>
    <t>使用料及び賃借料</t>
    <rPh sb="0" eb="2">
      <t>シヨウ</t>
    </rPh>
    <rPh sb="2" eb="3">
      <t>リョウ</t>
    </rPh>
    <rPh sb="5" eb="8">
      <t>チンシャクリョウ</t>
    </rPh>
    <phoneticPr fontId="2"/>
  </si>
  <si>
    <t>コーディネーター謝金（@800円×300h）</t>
    <rPh sb="8" eb="10">
      <t>シャキン</t>
    </rPh>
    <rPh sb="15" eb="16">
      <t>エン</t>
    </rPh>
    <phoneticPr fontId="2"/>
  </si>
  <si>
    <t>安全管理員謝金（@700円×300h）</t>
    <rPh sb="0" eb="2">
      <t>アンゼン</t>
    </rPh>
    <rPh sb="2" eb="5">
      <t>カンリイン</t>
    </rPh>
    <rPh sb="5" eb="7">
      <t>シャキン</t>
    </rPh>
    <phoneticPr fontId="2"/>
  </si>
  <si>
    <t>学習アドバイザー謝金（@700円×200h）</t>
    <rPh sb="0" eb="2">
      <t>ガクシュウ</t>
    </rPh>
    <rPh sb="8" eb="10">
      <t>シャキン</t>
    </rPh>
    <phoneticPr fontId="2"/>
  </si>
  <si>
    <t>●●教室ゲストティーチャ―</t>
    <rPh sb="2" eb="4">
      <t>キョウシツ</t>
    </rPh>
    <phoneticPr fontId="2"/>
  </si>
  <si>
    <t>●●教室用教材（●●●●等）</t>
    <rPh sb="4" eb="5">
      <t>ヨウ</t>
    </rPh>
    <rPh sb="5" eb="7">
      <t>キョウザイ</t>
    </rPh>
    <rPh sb="12" eb="13">
      <t>ナド</t>
    </rPh>
    <phoneticPr fontId="2"/>
  </si>
  <si>
    <t>教室運営用消耗品（コピー用紙、インク（３色））</t>
    <rPh sb="0" eb="2">
      <t>キョウシツ</t>
    </rPh>
    <rPh sb="2" eb="5">
      <t>ウンエイヨウ</t>
    </rPh>
    <rPh sb="5" eb="7">
      <t>ショウモウ</t>
    </rPh>
    <rPh sb="7" eb="8">
      <t>ヒン</t>
    </rPh>
    <phoneticPr fontId="2"/>
  </si>
  <si>
    <t>●●大会　●●会館使用料</t>
    <rPh sb="2" eb="4">
      <t>タイカイ</t>
    </rPh>
    <rPh sb="7" eb="9">
      <t>カイカン</t>
    </rPh>
    <rPh sb="9" eb="12">
      <t>シヨウリョウ</t>
    </rPh>
    <phoneticPr fontId="2"/>
  </si>
  <si>
    <t>●●大会　参加者イベント保険</t>
    <rPh sb="5" eb="8">
      <t>サンカシャ</t>
    </rPh>
    <rPh sb="12" eb="14">
      <t>ホケン</t>
    </rPh>
    <phoneticPr fontId="2"/>
  </si>
  <si>
    <t>　ボランティアの登録人数（内、１日平均の参加人数）　　　　　　　　　　　　　　　　　　　　　　　　　　　　　　　　　　　　　　　　　　　　　　</t>
    <phoneticPr fontId="2"/>
  </si>
  <si>
    <t>　ボランティアの登録人数（内、１日平均の参加人数）　　　　　　　　　　　　　　　　　　　　　　　　　　　　　　　　　　　　　　　　　　　　　　</t>
    <phoneticPr fontId="2"/>
  </si>
  <si>
    <t>(10)</t>
    <phoneticPr fontId="2"/>
  </si>
  <si>
    <t>(20)</t>
    <phoneticPr fontId="2"/>
  </si>
  <si>
    <t>旅費</t>
    <rPh sb="0" eb="2">
      <t>リョヒ</t>
    </rPh>
    <phoneticPr fontId="2"/>
  </si>
  <si>
    <t>奈良市コーディネーター研修</t>
    <rPh sb="0" eb="3">
      <t>ナラシ</t>
    </rPh>
    <rPh sb="11" eb="13">
      <t>ケンシュウ</t>
    </rPh>
    <phoneticPr fontId="2"/>
  </si>
  <si>
    <t>一日に複数の教室を開催している日数</t>
    <rPh sb="0" eb="2">
      <t>イチニチ</t>
    </rPh>
    <rPh sb="3" eb="5">
      <t>フクスウ</t>
    </rPh>
    <rPh sb="6" eb="8">
      <t>キョウシツ</t>
    </rPh>
    <rPh sb="9" eb="11">
      <t>カイサイ</t>
    </rPh>
    <rPh sb="15" eb="17">
      <t>ニッスウ</t>
    </rPh>
    <phoneticPr fontId="2"/>
  </si>
  <si>
    <t>日</t>
    <rPh sb="0" eb="1">
      <t>ニチ</t>
    </rPh>
    <phoneticPr fontId="2"/>
  </si>
  <si>
    <t>デジタルカメラ・デジタルビデオカメラ費</t>
    <rPh sb="18" eb="19">
      <t>ヒ</t>
    </rPh>
    <phoneticPr fontId="2"/>
  </si>
  <si>
    <t>デジタルカメラ（記録写真撮影用）</t>
    <rPh sb="8" eb="10">
      <t>キロク</t>
    </rPh>
    <rPh sb="10" eb="12">
      <t>シャシン</t>
    </rPh>
    <rPh sb="12" eb="15">
      <t>サツエイヨウ</t>
    </rPh>
    <phoneticPr fontId="2"/>
  </si>
  <si>
    <t>曜日
祝日</t>
    <rPh sb="0" eb="2">
      <t>ヨウビ</t>
    </rPh>
    <rPh sb="3" eb="5">
      <t>シュクジツ</t>
    </rPh>
    <phoneticPr fontId="2"/>
  </si>
  <si>
    <t>事業計画（年月日）</t>
    <phoneticPr fontId="2"/>
  </si>
  <si>
    <t>昔遊び教室、アートフラワー教室、絵手紙教室</t>
    <rPh sb="0" eb="1">
      <t>ムカシ</t>
    </rPh>
    <rPh sb="1" eb="2">
      <t>アソ</t>
    </rPh>
    <rPh sb="3" eb="5">
      <t>キョウシツ</t>
    </rPh>
    <rPh sb="13" eb="15">
      <t>キョウシツ</t>
    </rPh>
    <rPh sb="16" eb="17">
      <t>エ</t>
    </rPh>
    <rPh sb="17" eb="19">
      <t>テガミ</t>
    </rPh>
    <rPh sb="19" eb="21">
      <t>キョウシツ</t>
    </rPh>
    <phoneticPr fontId="2"/>
  </si>
  <si>
    <t>修繕料</t>
    <rPh sb="0" eb="2">
      <t>シュウゼン</t>
    </rPh>
    <rPh sb="2" eb="3">
      <t>リョウ</t>
    </rPh>
    <phoneticPr fontId="2"/>
  </si>
  <si>
    <t>備品の修理代</t>
    <rPh sb="0" eb="2">
      <t>ビヒン</t>
    </rPh>
    <rPh sb="3" eb="6">
      <t>シュウリダイ</t>
    </rPh>
    <phoneticPr fontId="2"/>
  </si>
  <si>
    <t>　子どもの登録人数（内、バンビ―児童数）</t>
    <rPh sb="5" eb="7">
      <t>トウロク</t>
    </rPh>
    <rPh sb="7" eb="8">
      <t>ニン</t>
    </rPh>
    <rPh sb="10" eb="11">
      <t>ウチ</t>
    </rPh>
    <rPh sb="16" eb="18">
      <t>ジドウ</t>
    </rPh>
    <rPh sb="18" eb="19">
      <t>スウ</t>
    </rPh>
    <phoneticPr fontId="2"/>
  </si>
  <si>
    <t>　コーディネーターの登録人数</t>
    <rPh sb="10" eb="12">
      <t>トウロク</t>
    </rPh>
    <rPh sb="12" eb="13">
      <t>ニン</t>
    </rPh>
    <rPh sb="13" eb="14">
      <t>スウ</t>
    </rPh>
    <phoneticPr fontId="2"/>
  </si>
  <si>
    <t>どのような事業を実施をするのか
（教室名・各教室での活動内容、目標など）
を具体的に記入してください。</t>
    <rPh sb="17" eb="19">
      <t>キョウシツ</t>
    </rPh>
    <rPh sb="19" eb="20">
      <t>メイ</t>
    </rPh>
    <rPh sb="21" eb="24">
      <t>カクキョウシツ</t>
    </rPh>
    <rPh sb="26" eb="28">
      <t>カツドウ</t>
    </rPh>
    <rPh sb="28" eb="30">
      <t>ナイヨウ</t>
    </rPh>
    <rPh sb="31" eb="33">
      <t>モクヒョウ</t>
    </rPh>
    <rPh sb="38" eb="41">
      <t>グタイテキ</t>
    </rPh>
    <phoneticPr fontId="2"/>
  </si>
  <si>
    <t>平日開催</t>
    <rPh sb="0" eb="2">
      <t>ヘイジツ</t>
    </rPh>
    <rPh sb="2" eb="4">
      <t>カイサイ</t>
    </rPh>
    <phoneticPr fontId="2"/>
  </si>
  <si>
    <t>土曜日開催</t>
    <rPh sb="0" eb="3">
      <t>ドヨウビ</t>
    </rPh>
    <rPh sb="3" eb="5">
      <t>カイサイ</t>
    </rPh>
    <phoneticPr fontId="2"/>
  </si>
  <si>
    <t>日・祝日開催</t>
    <rPh sb="0" eb="1">
      <t>ニチ</t>
    </rPh>
    <rPh sb="2" eb="3">
      <t>シュク</t>
    </rPh>
    <rPh sb="3" eb="4">
      <t>ヒ</t>
    </rPh>
    <rPh sb="4" eb="6">
      <t>カイサイ</t>
    </rPh>
    <phoneticPr fontId="2"/>
  </si>
  <si>
    <t>長期休業日開催</t>
    <rPh sb="0" eb="2">
      <t>チョウキ</t>
    </rPh>
    <rPh sb="2" eb="4">
      <t>キュウギョウ</t>
    </rPh>
    <rPh sb="4" eb="5">
      <t>ビ</t>
    </rPh>
    <rPh sb="5" eb="7">
      <t>カイサイ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</si>
  <si>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</si>
  <si>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</si>
  <si>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</si>
  <si>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軽スポーツ</t>
    <rPh sb="0" eb="1">
      <t>ケイ</t>
    </rPh>
    <phoneticPr fontId="2"/>
  </si>
  <si>
    <t>スポーツ大会</t>
    <rPh sb="4" eb="6">
      <t>タイカイ</t>
    </rPh>
    <phoneticPr fontId="2"/>
  </si>
  <si>
    <t>学習支援</t>
    <rPh sb="0" eb="2">
      <t>ガクシュウ</t>
    </rPh>
    <rPh sb="2" eb="4">
      <t>シエン</t>
    </rPh>
    <phoneticPr fontId="2"/>
  </si>
  <si>
    <t>手数料</t>
    <rPh sb="0" eb="3">
      <t>テスウリョウ</t>
    </rPh>
    <phoneticPr fontId="2"/>
  </si>
  <si>
    <t>（単位：円）</t>
  </si>
  <si>
    <t>日付</t>
    <rPh sb="0" eb="2">
      <t>ヒヅケ</t>
    </rPh>
    <phoneticPr fontId="2"/>
  </si>
  <si>
    <t>教室名</t>
    <rPh sb="0" eb="2">
      <t>キョウシツ</t>
    </rPh>
    <rPh sb="2" eb="3">
      <t>メイ</t>
    </rPh>
    <phoneticPr fontId="2"/>
  </si>
  <si>
    <t>運営委員会委員長名</t>
    <rPh sb="0" eb="2">
      <t>ウンエイ</t>
    </rPh>
    <rPh sb="2" eb="5">
      <t>イインカイ</t>
    </rPh>
    <rPh sb="5" eb="8">
      <t>イインチョウ</t>
    </rPh>
    <rPh sb="8" eb="9">
      <t>メイ</t>
    </rPh>
    <phoneticPr fontId="2"/>
  </si>
  <si>
    <t>住所</t>
  </si>
  <si>
    <t>住所</t>
    <rPh sb="0" eb="2">
      <t>ジュウショ</t>
    </rPh>
    <phoneticPr fontId="2"/>
  </si>
  <si>
    <t>校区名</t>
    <rPh sb="0" eb="2">
      <t>コウク</t>
    </rPh>
    <rPh sb="2" eb="3">
      <t>メイ</t>
    </rPh>
    <phoneticPr fontId="2"/>
  </si>
  <si>
    <t>奈良市椿井町25番地</t>
  </si>
  <si>
    <t>飛鳥</t>
  </si>
  <si>
    <t>奈良市紀寺町785番地</t>
  </si>
  <si>
    <t>鼓阪</t>
  </si>
  <si>
    <t>奈良市雑司町97</t>
  </si>
  <si>
    <t>済美</t>
  </si>
  <si>
    <t>奈良市西木辻町5-2</t>
  </si>
  <si>
    <t>佐保</t>
  </si>
  <si>
    <t>奈良市法蓮町280-1</t>
  </si>
  <si>
    <t>大宮</t>
  </si>
  <si>
    <t>奈良市大宮町4丁目223-1</t>
  </si>
  <si>
    <t>都跡</t>
  </si>
  <si>
    <t>奈良市四条大路5丁目6-1</t>
  </si>
  <si>
    <t>大安寺</t>
  </si>
  <si>
    <t>奈良市大安寺2丁目15-1</t>
  </si>
  <si>
    <t>東市</t>
  </si>
  <si>
    <t>奈良市古市町268</t>
  </si>
  <si>
    <t>平城</t>
  </si>
  <si>
    <t>奈良市秋篠町1394番地</t>
  </si>
  <si>
    <t>辰市</t>
  </si>
  <si>
    <t>奈良市西九条町1-7-1</t>
    <phoneticPr fontId="2"/>
  </si>
  <si>
    <t>明治</t>
  </si>
  <si>
    <t>奈良市北永井町414</t>
  </si>
  <si>
    <t>帯解</t>
  </si>
  <si>
    <t>奈良市柴屋町9番地</t>
  </si>
  <si>
    <t>伏見</t>
  </si>
  <si>
    <t>奈良市菅原町370番地</t>
  </si>
  <si>
    <t>富雄南</t>
  </si>
  <si>
    <t>奈良市中町4185番地</t>
  </si>
  <si>
    <t>富雄北</t>
  </si>
  <si>
    <t>奈良市富雄北一丁目13番6号</t>
  </si>
  <si>
    <t>田原</t>
  </si>
  <si>
    <t>奈良市横田町199-1</t>
  </si>
  <si>
    <t>柳生</t>
  </si>
  <si>
    <t>奈良市柳生下町138番地</t>
  </si>
  <si>
    <t>興東</t>
    <rPh sb="0" eb="1">
      <t>オコ</t>
    </rPh>
    <rPh sb="1" eb="2">
      <t>ヒガシ</t>
    </rPh>
    <phoneticPr fontId="2"/>
  </si>
  <si>
    <t>奈良市須川町1424</t>
  </si>
  <si>
    <t>あやめ池</t>
  </si>
  <si>
    <t>奈良市あやめ池南九丁目939-39</t>
  </si>
  <si>
    <t>鶴舞</t>
  </si>
  <si>
    <t>奈良市鶴舞東町2番1号</t>
  </si>
  <si>
    <t>鳥見</t>
  </si>
  <si>
    <t>奈良市鳥見町三丁目11の2</t>
  </si>
  <si>
    <t>奈良市西登美ヶ丘四丁目21-1</t>
  </si>
  <si>
    <t>六条</t>
  </si>
  <si>
    <t>奈良市六条二丁目14-1</t>
  </si>
  <si>
    <t>青和</t>
  </si>
  <si>
    <t>奈良市百楽園4-1-1</t>
  </si>
  <si>
    <t>奈良市東登美ヶ丘4丁目21-33</t>
  </si>
  <si>
    <t>二名</t>
  </si>
  <si>
    <t>奈良市二名一丁目3716番地の1</t>
  </si>
  <si>
    <t>西大寺北</t>
  </si>
  <si>
    <t>奈良市西大寺赤田町1丁目6番1号</t>
  </si>
  <si>
    <t>富雄第三</t>
  </si>
  <si>
    <t>奈良市帝塚山南二丁目11番1号</t>
  </si>
  <si>
    <t>平城西</t>
  </si>
  <si>
    <t>奈良市東登美ヶ丘三丁目1093-1</t>
  </si>
  <si>
    <t>大安寺西</t>
  </si>
  <si>
    <t>奈良市大安寺西一丁目342</t>
    <rPh sb="3" eb="5">
      <t>ダイアン</t>
    </rPh>
    <rPh sb="5" eb="6">
      <t>デラ</t>
    </rPh>
    <phoneticPr fontId="2"/>
  </si>
  <si>
    <t>三碓</t>
  </si>
  <si>
    <t>奈良市西千代ｹ丘一丁目20番9号</t>
  </si>
  <si>
    <t>朱雀</t>
  </si>
  <si>
    <t>奈良市朱雀6丁目10-1</t>
  </si>
  <si>
    <t>済美南</t>
  </si>
  <si>
    <t>奈良市南京終町676</t>
  </si>
  <si>
    <t>鼓阪北</t>
  </si>
  <si>
    <t>奈良市青山9丁目3番1号</t>
  </si>
  <si>
    <t>伏見南</t>
  </si>
  <si>
    <t>奈良市宝来5丁目2番地1号</t>
  </si>
  <si>
    <t>佐保台</t>
  </si>
  <si>
    <t>奈良市佐保台三丁目902-341</t>
  </si>
  <si>
    <t>佐保川</t>
  </si>
  <si>
    <t>奈良市法蓮町229-1</t>
  </si>
  <si>
    <t>左京</t>
  </si>
  <si>
    <t>奈良市左京3丁目1番1号</t>
  </si>
  <si>
    <t>月ヶ瀬</t>
  </si>
  <si>
    <t>奈良市月ヶ瀬尾山2551</t>
    <phoneticPr fontId="2"/>
  </si>
  <si>
    <t>都祁</t>
  </si>
  <si>
    <t>奈良市都祁白石町974番地</t>
  </si>
  <si>
    <t>椿井</t>
    <rPh sb="0" eb="2">
      <t>ツバイ</t>
    </rPh>
    <phoneticPr fontId="2"/>
  </si>
  <si>
    <t>基本情報</t>
  </si>
  <si>
    <t>運営委員会名</t>
    <rPh sb="0" eb="2">
      <t>ウンエイ</t>
    </rPh>
    <rPh sb="2" eb="5">
      <t>イインカイ</t>
    </rPh>
    <rPh sb="5" eb="6">
      <t>メイ</t>
    </rPh>
    <phoneticPr fontId="2"/>
  </si>
  <si>
    <t>放課後子ども教室</t>
  </si>
  <si>
    <t>小学校運営委員会</t>
  </si>
  <si>
    <t>◇◇　◇◇◇</t>
    <phoneticPr fontId="2"/>
  </si>
  <si>
    <t>←教室名に応じて、自動入力されます。</t>
    <rPh sb="1" eb="3">
      <t>キョウシツ</t>
    </rPh>
    <rPh sb="3" eb="4">
      <t>メイ</t>
    </rPh>
    <rPh sb="5" eb="6">
      <t>オウ</t>
    </rPh>
    <rPh sb="9" eb="11">
      <t>ジドウ</t>
    </rPh>
    <rPh sb="11" eb="13">
      <t>ニュウリョク</t>
    </rPh>
    <phoneticPr fontId="2"/>
  </si>
  <si>
    <t>負担金及び交付金</t>
    <rPh sb="0" eb="3">
      <t>フタンキン</t>
    </rPh>
    <rPh sb="3" eb="4">
      <t>オヨ</t>
    </rPh>
    <rPh sb="5" eb="8">
      <t>コウフキン</t>
    </rPh>
    <phoneticPr fontId="2"/>
  </si>
  <si>
    <t>軽スポーツ、昔遊び教室、アートフラワー教室</t>
    <rPh sb="0" eb="1">
      <t>ケイ</t>
    </rPh>
    <phoneticPr fontId="2"/>
  </si>
  <si>
    <t>ならやま</t>
    <phoneticPr fontId="2"/>
  </si>
  <si>
    <t>奈良市神功二丁目1番地</t>
    <phoneticPr fontId="2"/>
  </si>
  <si>
    <t>令和●●年5月3日</t>
    <rPh sb="0" eb="2">
      <t>レイワ</t>
    </rPh>
    <rPh sb="2" eb="5">
      <t>マルマルネン</t>
    </rPh>
    <rPh sb="6" eb="7">
      <t>ガツ</t>
    </rPh>
    <rPh sb="8" eb="9">
      <t>カ</t>
    </rPh>
    <phoneticPr fontId="2"/>
  </si>
  <si>
    <t>令和●年度　放課後子ども教室推進事業計画書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8" eb="21">
      <t>ケイカクショ</t>
    </rPh>
    <phoneticPr fontId="2"/>
  </si>
  <si>
    <t>令和●年度　放課後子ども教室推進事業　収支見積書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9" eb="21">
      <t>シュウシ</t>
    </rPh>
    <rPh sb="21" eb="24">
      <t>ミツモリショ</t>
    </rPh>
    <phoneticPr fontId="2"/>
  </si>
  <si>
    <t>令和●年４月１日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</si>
  <si>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祝</t>
    <rPh sb="0" eb="1">
      <t>シュク</t>
    </rPh>
    <phoneticPr fontId="2"/>
  </si>
  <si>
    <t>令和●●年5月10日</t>
    <rPh sb="0" eb="2">
      <t>レイワ</t>
    </rPh>
    <rPh sb="4" eb="5">
      <t>ネン</t>
    </rPh>
    <rPh sb="6" eb="7">
      <t>ガツ</t>
    </rPh>
    <rPh sb="9" eb="10">
      <t>ヒ</t>
    </rPh>
    <phoneticPr fontId="2"/>
  </si>
  <si>
    <t>令和●●年5月17日</t>
    <rPh sb="0" eb="2">
      <t>レイワ</t>
    </rPh>
    <rPh sb="4" eb="5">
      <t>ネン</t>
    </rPh>
    <rPh sb="6" eb="7">
      <t>ガツ</t>
    </rPh>
    <rPh sb="9" eb="10">
      <t>カ</t>
    </rPh>
    <phoneticPr fontId="2"/>
  </si>
  <si>
    <t>令和●●年5月24日</t>
    <rPh sb="0" eb="2">
      <t>レイワ</t>
    </rPh>
    <rPh sb="4" eb="5">
      <t>ネン</t>
    </rPh>
    <rPh sb="6" eb="7">
      <t>ガツ</t>
    </rPh>
    <rPh sb="9" eb="10">
      <t>ヒ</t>
    </rPh>
    <phoneticPr fontId="2"/>
  </si>
  <si>
    <t>令和●●年6月5日</t>
    <rPh sb="0" eb="2">
      <t>レイワ</t>
    </rPh>
    <rPh sb="4" eb="5">
      <t>ネン</t>
    </rPh>
    <rPh sb="6" eb="7">
      <t>ガツ</t>
    </rPh>
    <rPh sb="8" eb="9">
      <t>ヒ</t>
    </rPh>
    <phoneticPr fontId="2"/>
  </si>
  <si>
    <t>令和●●年6月15日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</si>
  <si>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t>令和●●年8月2日</t>
    <rPh sb="0" eb="5">
      <t>レイワマルマルネン</t>
    </rPh>
    <rPh sb="6" eb="7">
      <t>ガツ</t>
    </rPh>
    <rPh sb="8" eb="9">
      <t>カ</t>
    </rPh>
    <phoneticPr fontId="2"/>
  </si>
  <si>
    <t>電話番号</t>
    <rPh sb="0" eb="2">
      <t>デンワ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</si>
  <si>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</si>
  <si>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０７４３－９２－００１４</t>
    <phoneticPr fontId="2"/>
  </si>
  <si>
    <t>０７４３－８２－００５３</t>
    <phoneticPr fontId="2"/>
  </si>
  <si>
    <t>０７４２－２３－７０６２</t>
    <phoneticPr fontId="2"/>
  </si>
  <si>
    <t>０７４２－２６－３２０１</t>
    <phoneticPr fontId="2"/>
  </si>
  <si>
    <t>０７４２－２６－５００６</t>
    <phoneticPr fontId="2"/>
  </si>
  <si>
    <t>０７４２－２６－０３１２</t>
    <phoneticPr fontId="2"/>
  </si>
  <si>
    <t>０７４２－２３－７０６５</t>
    <phoneticPr fontId="2"/>
  </si>
  <si>
    <t>０７４２－３３－００３１</t>
    <phoneticPr fontId="2"/>
  </si>
  <si>
    <t>０７４２－３３－１４３１</t>
    <phoneticPr fontId="2"/>
  </si>
  <si>
    <t>０７４２－６１－７０６７</t>
    <phoneticPr fontId="2"/>
  </si>
  <si>
    <t>０７４２－６１－６５６３</t>
    <phoneticPr fontId="2"/>
  </si>
  <si>
    <t>０７４２－４５－４１５１</t>
    <phoneticPr fontId="2"/>
  </si>
  <si>
    <t>０７４２－６１－７０６９</t>
    <phoneticPr fontId="2"/>
  </si>
  <si>
    <t>０７４２－６２－４４６４</t>
    <phoneticPr fontId="2"/>
  </si>
  <si>
    <t>０７４２－６２－４４１１</t>
    <phoneticPr fontId="2"/>
  </si>
  <si>
    <t>０７４２－４５－４４８８</t>
    <phoneticPr fontId="2"/>
  </si>
  <si>
    <t>０７４２－４５－４６３１</t>
    <phoneticPr fontId="2"/>
  </si>
  <si>
    <t>０７４２－４５－７０７１</t>
    <phoneticPr fontId="2"/>
  </si>
  <si>
    <t>０７４２－８１－００２１</t>
    <phoneticPr fontId="2"/>
  </si>
  <si>
    <t>０７４２－９４－０２２３</t>
    <phoneticPr fontId="2"/>
  </si>
  <si>
    <t>０７４２－９５－０２０２</t>
    <phoneticPr fontId="2"/>
  </si>
  <si>
    <t>０７４２－４５－７４６１</t>
    <phoneticPr fontId="2"/>
  </si>
  <si>
    <t>０７４２－４５－７３２１</t>
    <phoneticPr fontId="2"/>
  </si>
  <si>
    <t>０７４２－４３－４７２３</t>
    <phoneticPr fontId="2"/>
  </si>
  <si>
    <t>０７４２－４４－２６６１</t>
    <phoneticPr fontId="2"/>
  </si>
  <si>
    <t>０７４２－４４－２６０６</t>
    <phoneticPr fontId="2"/>
  </si>
  <si>
    <t>０７４２－４４－２６６８</t>
    <phoneticPr fontId="2"/>
  </si>
  <si>
    <t>０７４２－４３－３８５０</t>
    <phoneticPr fontId="2"/>
  </si>
  <si>
    <t>０７４２－４３－３８１０</t>
    <phoneticPr fontId="2"/>
  </si>
  <si>
    <t>０７４２－４３－７４３３</t>
    <phoneticPr fontId="2"/>
  </si>
  <si>
    <t>０７４２－４３－９５６８</t>
    <phoneticPr fontId="2"/>
  </si>
  <si>
    <t>０７４２－４７－０５０６</t>
    <phoneticPr fontId="2"/>
  </si>
  <si>
    <t>０７４２－３３－６１６３</t>
    <phoneticPr fontId="2"/>
  </si>
  <si>
    <t>０７４２－４７－１５４６</t>
    <phoneticPr fontId="2"/>
  </si>
  <si>
    <t>０７４２－７１－２０１１</t>
    <phoneticPr fontId="2"/>
  </si>
  <si>
    <t>０７４２－７１－５２２０</t>
    <phoneticPr fontId="2"/>
  </si>
  <si>
    <t>０７４２－６２－７８７２</t>
    <phoneticPr fontId="2"/>
  </si>
  <si>
    <t>０７４２－２２－５８７８</t>
    <phoneticPr fontId="2"/>
  </si>
  <si>
    <t>０７４２－４９－０１８０</t>
    <phoneticPr fontId="2"/>
  </si>
  <si>
    <t>０７４２－７１－０４６０</t>
    <phoneticPr fontId="2"/>
  </si>
  <si>
    <t>０７４２－３５－５８５６</t>
    <phoneticPr fontId="2"/>
  </si>
  <si>
    <t>０７４２－７２－０５８２</t>
    <phoneticPr fontId="2"/>
  </si>
  <si>
    <t>委託料概算払請求書</t>
  </si>
  <si>
    <t>奈良市長</t>
  </si>
  <si>
    <t>内　　　　　　　訳</t>
  </si>
  <si>
    <t>契約金額</t>
  </si>
  <si>
    <t>（ａ）</t>
  </si>
  <si>
    <t>概算払済額</t>
  </si>
  <si>
    <t>（ｂ）</t>
  </si>
  <si>
    <t>今回請求額</t>
  </si>
  <si>
    <t>差引残額</t>
  </si>
  <si>
    <t>委員長</t>
    <phoneticPr fontId="2"/>
  </si>
  <si>
    <t>代表者名</t>
    <phoneticPr fontId="2"/>
  </si>
  <si>
    <t>小学校運営委員会</t>
    <phoneticPr fontId="2"/>
  </si>
  <si>
    <t>（受注者）</t>
    <rPh sb="1" eb="4">
      <t>ジュチュウシャ</t>
    </rPh>
    <phoneticPr fontId="2"/>
  </si>
  <si>
    <t>住　　所　</t>
    <phoneticPr fontId="2"/>
  </si>
  <si>
    <t>令和　 年 　月 　日</t>
    <phoneticPr fontId="2"/>
  </si>
  <si>
    <t>概算払請求額</t>
  </si>
  <si>
    <t>円</t>
  </si>
  <si>
    <t>月ヶ瀬</t>
    <phoneticPr fontId="2"/>
  </si>
  <si>
    <t>東登美ヶ丘</t>
    <phoneticPr fontId="2"/>
  </si>
  <si>
    <t>登美ヶ丘</t>
    <phoneticPr fontId="2"/>
  </si>
  <si>
    <t>(a)－(b)－(c)</t>
    <phoneticPr fontId="2"/>
  </si>
  <si>
    <t>（ｃ）</t>
    <phoneticPr fontId="2"/>
  </si>
  <si>
    <t>　※こちらに入力したものは、事業計画書（第１号様式）、収支見積書（第２号様式）、委託料概算払請求書に反映されます。</t>
    <rPh sb="6" eb="8">
      <t>ニュウリョク</t>
    </rPh>
    <rPh sb="14" eb="16">
      <t>ジギョウ</t>
    </rPh>
    <rPh sb="16" eb="18">
      <t>ケイカク</t>
    </rPh>
    <rPh sb="18" eb="19">
      <t>ショ</t>
    </rPh>
    <rPh sb="20" eb="21">
      <t>ダイ</t>
    </rPh>
    <rPh sb="22" eb="23">
      <t>ゴウ</t>
    </rPh>
    <rPh sb="23" eb="25">
      <t>ヨウシキ</t>
    </rPh>
    <rPh sb="27" eb="29">
      <t>シュウシ</t>
    </rPh>
    <rPh sb="29" eb="32">
      <t>ミツモリショ</t>
    </rPh>
    <rPh sb="33" eb="34">
      <t>ダイ</t>
    </rPh>
    <rPh sb="35" eb="36">
      <t>ゴウ</t>
    </rPh>
    <rPh sb="36" eb="38">
      <t>ヨウシキ</t>
    </rPh>
    <rPh sb="40" eb="43">
      <t>イタクリョウ</t>
    </rPh>
    <rPh sb="43" eb="46">
      <t>ガイサンバラ</t>
    </rPh>
    <rPh sb="46" eb="49">
      <t>セイキュウショ</t>
    </rPh>
    <rPh sb="50" eb="52">
      <t>ハンエイ</t>
    </rPh>
    <phoneticPr fontId="2"/>
  </si>
  <si>
    <t>　令和●年４月１日付け締結した令和●年度〔放課後子ども教室推進事業〕について、事業委託契約書第２条の規定により、委託料の概算払を請求します。</t>
    <phoneticPr fontId="2"/>
  </si>
  <si>
    <t>委託料概算払請求書</t>
    <phoneticPr fontId="2"/>
  </si>
  <si>
    <t>奈良市　〇〇町　１－２－３</t>
    <rPh sb="0" eb="3">
      <t>ナラシ</t>
    </rPh>
    <rPh sb="6" eb="7">
      <t>チョウ</t>
    </rPh>
    <phoneticPr fontId="2"/>
  </si>
  <si>
    <t>〇　〇　〇</t>
    <phoneticPr fontId="2"/>
  </si>
  <si>
    <t>ボランティア連絡用切手代として（@110円×100枚）</t>
    <rPh sb="6" eb="9">
      <t>レンラクヨウ</t>
    </rPh>
    <rPh sb="9" eb="11">
      <t>キッテ</t>
    </rPh>
    <rPh sb="11" eb="12">
      <t>ダイ</t>
    </rPh>
    <rPh sb="25" eb="26">
      <t>マイ</t>
    </rPh>
    <phoneticPr fontId="2"/>
  </si>
  <si>
    <t>令和７年度　放課後子ども教室推進事業計画書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8" eb="21">
      <t>ケイカクショ</t>
    </rPh>
    <phoneticPr fontId="2"/>
  </si>
  <si>
    <t>令和７年度　放課後子ども教室推進事業　収支見積書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9">
      <t>ホウカゴ</t>
    </rPh>
    <rPh sb="9" eb="10">
      <t>コ</t>
    </rPh>
    <rPh sb="12" eb="14">
      <t>キョウシツ</t>
    </rPh>
    <rPh sb="14" eb="16">
      <t>スイシン</t>
    </rPh>
    <rPh sb="16" eb="18">
      <t>ジギョウ</t>
    </rPh>
    <rPh sb="19" eb="21">
      <t>シュウシ</t>
    </rPh>
    <rPh sb="21" eb="24">
      <t>ミツモリショ</t>
    </rPh>
    <phoneticPr fontId="2"/>
  </si>
  <si>
    <t>　令和７年４月１日付け締結した令和７年度〔放課後子ども教室推進事業〕について、事業委託契約書第２条の規定により、委託料の概算払を請求します。</t>
    <phoneticPr fontId="2"/>
  </si>
  <si>
    <t>奈良市長</t>
    <rPh sb="0" eb="3">
      <t>ナラシ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</si>
</sst>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DBNum3][$-411]#,##0"/>
    <numFmt numFmtId="178" formatCode="[DBNum3][$-411]0"/>
    <numFmt numFmtId="179" formatCode="#,#00\ &quot;円 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HG創英角ﾎﾟｯﾌﾟ体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24"/>
      <color rgb="FF000000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425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0" fillId="0" borderId="0" xfId="0" applyAlignment="1">
      <alignment vertical="center"/>
    </xf>
    <xf numFmtId="38" fontId="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1" fillId="0" borderId="0" xfId="1" applyFont="1" applyBorder="1" applyAlignment="1">
      <alignment horizontal="right" vertical="top" wrapText="1"/>
    </xf>
    <xf numFmtId="38" fontId="1" fillId="0" borderId="0" xfId="1" applyFont="1" applyBorder="1">
      <alignment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8" fillId="0" borderId="0" xfId="1" applyFont="1">
      <alignment vertical="center"/>
    </xf>
    <xf numFmtId="38" fontId="5" fillId="0" borderId="0" xfId="1" applyFont="1">
      <alignment vertical="center"/>
    </xf>
    <xf numFmtId="0" fontId="9" fillId="0" borderId="0" xfId="0" applyFont="1" applyAlignment="1" applyProtection="1">
      <alignment vertical="center" wrapText="1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shrinkToFit="1"/>
    </xf>
    <xf numFmtId="0" fontId="8" fillId="0" borderId="0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/>
    </xf>
    <xf numFmtId="178" fontId="6" fillId="0" borderId="2" xfId="0" applyNumberFormat="1" applyFont="1" applyBorder="1" applyAlignment="1" applyProtection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178" fontId="6" fillId="0" borderId="4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78" fontId="6" fillId="0" borderId="6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178" fontId="6" fillId="0" borderId="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>
      <alignment horizontal="left" vertical="center"/>
    </xf>
    <xf numFmtId="178" fontId="6" fillId="0" borderId="10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49" fontId="7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2" fillId="0" borderId="14" xfId="0" applyNumberFormat="1" applyFont="1" applyBorder="1" applyAlignment="1">
      <alignment vertical="center"/>
    </xf>
    <xf numFmtId="38" fontId="8" fillId="0" borderId="15" xfId="1" applyFont="1" applyBorder="1" applyAlignment="1">
      <alignment vertical="center" shrinkToFit="1"/>
    </xf>
    <xf numFmtId="38" fontId="8" fillId="0" borderId="7" xfId="1" applyFont="1" applyBorder="1" applyAlignment="1">
      <alignment vertical="center" shrinkToFit="1"/>
    </xf>
    <xf numFmtId="38" fontId="8" fillId="0" borderId="16" xfId="1" applyFont="1" applyBorder="1" applyAlignment="1">
      <alignment vertical="center" shrinkToFit="1"/>
    </xf>
    <xf numFmtId="38" fontId="8" fillId="0" borderId="17" xfId="0" applyNumberFormat="1" applyFont="1" applyBorder="1" applyAlignment="1">
      <alignment vertical="center" shrinkToFit="1"/>
    </xf>
    <xf numFmtId="38" fontId="8" fillId="0" borderId="18" xfId="1" applyFont="1" applyBorder="1" applyAlignment="1">
      <alignment vertical="center" shrinkToFit="1"/>
    </xf>
    <xf numFmtId="38" fontId="8" fillId="0" borderId="19" xfId="0" applyNumberFormat="1" applyFont="1" applyBorder="1" applyAlignment="1">
      <alignment vertical="center" shrinkToFit="1"/>
    </xf>
    <xf numFmtId="38" fontId="8" fillId="0" borderId="20" xfId="1" applyFont="1" applyBorder="1" applyAlignment="1">
      <alignment vertical="center" shrinkToFit="1"/>
    </xf>
    <xf numFmtId="38" fontId="8" fillId="0" borderId="21" xfId="1" applyFont="1" applyBorder="1" applyAlignment="1">
      <alignment vertical="center" shrinkToFit="1"/>
    </xf>
    <xf numFmtId="38" fontId="8" fillId="0" borderId="22" xfId="1" applyFont="1" applyBorder="1" applyAlignment="1">
      <alignment vertical="center" shrinkToFit="1"/>
    </xf>
    <xf numFmtId="38" fontId="8" fillId="0" borderId="23" xfId="1" applyFont="1" applyBorder="1" applyAlignment="1">
      <alignment vertical="center" shrinkToFit="1"/>
    </xf>
    <xf numFmtId="38" fontId="8" fillId="0" borderId="24" xfId="1" applyFont="1" applyBorder="1" applyAlignment="1">
      <alignment vertical="center" shrinkToFit="1"/>
    </xf>
    <xf numFmtId="176" fontId="11" fillId="0" borderId="14" xfId="0" applyNumberFormat="1" applyFont="1" applyBorder="1" applyAlignment="1">
      <alignment vertical="center"/>
    </xf>
    <xf numFmtId="38" fontId="8" fillId="0" borderId="25" xfId="1" applyFont="1" applyBorder="1" applyAlignment="1">
      <alignment vertical="center" shrinkToFit="1"/>
    </xf>
    <xf numFmtId="178" fontId="6" fillId="0" borderId="6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5" fillId="0" borderId="12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center"/>
    </xf>
    <xf numFmtId="38" fontId="5" fillId="0" borderId="15" xfId="1" applyFont="1" applyBorder="1" applyAlignment="1" applyProtection="1">
      <alignment vertical="center"/>
    </xf>
    <xf numFmtId="38" fontId="5" fillId="0" borderId="28" xfId="1" applyFont="1" applyBorder="1" applyAlignment="1" applyProtection="1">
      <alignment vertical="center"/>
    </xf>
    <xf numFmtId="38" fontId="5" fillId="0" borderId="29" xfId="1" applyFont="1" applyBorder="1" applyAlignment="1" applyProtection="1">
      <alignment vertical="center"/>
    </xf>
    <xf numFmtId="38" fontId="5" fillId="0" borderId="30" xfId="1" applyFont="1" applyBorder="1" applyAlignment="1" applyProtection="1">
      <alignment vertical="center"/>
    </xf>
    <xf numFmtId="0" fontId="5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8" fillId="3" borderId="15" xfId="1" applyFont="1" applyFill="1" applyBorder="1">
      <alignment vertical="center"/>
    </xf>
    <xf numFmtId="38" fontId="8" fillId="3" borderId="35" xfId="1" applyFont="1" applyFill="1" applyBorder="1">
      <alignment vertical="center"/>
    </xf>
    <xf numFmtId="38" fontId="1" fillId="0" borderId="36" xfId="1" applyFont="1" applyBorder="1">
      <alignment vertical="center"/>
    </xf>
    <xf numFmtId="38" fontId="1" fillId="0" borderId="37" xfId="1" applyFont="1" applyBorder="1">
      <alignment vertical="center"/>
    </xf>
    <xf numFmtId="38" fontId="1" fillId="0" borderId="38" xfId="1" applyFont="1" applyBorder="1" applyAlignment="1">
      <alignment horizontal="right" vertical="top"/>
    </xf>
    <xf numFmtId="38" fontId="1" fillId="0" borderId="7" xfId="1" applyFont="1" applyBorder="1" applyAlignment="1">
      <alignment horizontal="right" vertical="top" wrapText="1"/>
    </xf>
    <xf numFmtId="38" fontId="1" fillId="0" borderId="39" xfId="1" applyFont="1" applyBorder="1" applyAlignment="1">
      <alignment horizontal="right" vertical="top"/>
    </xf>
    <xf numFmtId="38" fontId="1" fillId="0" borderId="0" xfId="1" applyFont="1" applyBorder="1" applyAlignment="1">
      <alignment horizontal="right" vertical="top"/>
    </xf>
    <xf numFmtId="38" fontId="15" fillId="0" borderId="40" xfId="1" applyFont="1" applyBorder="1" applyAlignment="1">
      <alignment horizontal="center" vertical="center" wrapText="1"/>
    </xf>
    <xf numFmtId="38" fontId="8" fillId="0" borderId="38" xfId="0" applyNumberFormat="1" applyFont="1" applyBorder="1" applyAlignment="1">
      <alignment vertical="center" shrinkToFit="1"/>
    </xf>
    <xf numFmtId="0" fontId="3" fillId="0" borderId="7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38" fontId="18" fillId="0" borderId="41" xfId="1" applyFont="1" applyBorder="1" applyAlignment="1">
      <alignment horizontal="left" vertical="center" shrinkToFit="1"/>
    </xf>
    <xf numFmtId="38" fontId="18" fillId="0" borderId="42" xfId="1" applyFont="1" applyBorder="1" applyAlignment="1">
      <alignment horizontal="left" vertical="center" shrinkToFit="1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17" fillId="4" borderId="45" xfId="5" applyFont="1" applyFill="1" applyBorder="1" applyAlignment="1">
      <alignment horizontal="center" vertical="center"/>
    </xf>
    <xf numFmtId="0" fontId="17" fillId="0" borderId="0" xfId="5">
      <alignment vertical="center"/>
    </xf>
    <xf numFmtId="0" fontId="19" fillId="0" borderId="45" xfId="4" applyFont="1" applyFill="1" applyBorder="1" applyAlignment="1">
      <alignment vertical="center" shrinkToFit="1"/>
    </xf>
    <xf numFmtId="0" fontId="17" fillId="0" borderId="0" xfId="5" applyFill="1">
      <alignment vertical="center"/>
    </xf>
    <xf numFmtId="0" fontId="17" fillId="0" borderId="0" xfId="5" applyFill="1" applyBorder="1">
      <alignment vertical="center"/>
    </xf>
    <xf numFmtId="0" fontId="17" fillId="0" borderId="0" xfId="5" applyFont="1">
      <alignment vertical="center"/>
    </xf>
    <xf numFmtId="38" fontId="0" fillId="0" borderId="46" xfId="1" applyFont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38" fontId="0" fillId="0" borderId="48" xfId="1" applyFont="1" applyBorder="1" applyAlignment="1">
      <alignment vertical="center"/>
    </xf>
    <xf numFmtId="0" fontId="0" fillId="0" borderId="43" xfId="0" applyBorder="1">
      <alignment vertical="center"/>
    </xf>
    <xf numFmtId="0" fontId="0" fillId="0" borderId="49" xfId="0" applyBorder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0" fillId="0" borderId="10" xfId="0" applyFont="1" applyBorder="1" applyAlignment="1" applyProtection="1">
      <alignment horizontal="center" vertical="center" wrapText="1"/>
    </xf>
    <xf numFmtId="0" fontId="5" fillId="0" borderId="51" xfId="0" applyNumberFormat="1" applyFont="1" applyBorder="1" applyAlignment="1" applyProtection="1">
      <alignment vertical="center"/>
      <protection locked="0"/>
    </xf>
    <xf numFmtId="0" fontId="5" fillId="0" borderId="52" xfId="0" applyNumberFormat="1" applyFont="1" applyBorder="1" applyAlignment="1" applyProtection="1">
      <alignment vertical="center"/>
      <protection locked="0"/>
    </xf>
    <xf numFmtId="0" fontId="5" fillId="0" borderId="11" xfId="0" applyNumberFormat="1" applyFont="1" applyBorder="1" applyAlignment="1" applyProtection="1">
      <alignment vertical="center"/>
      <protection locked="0"/>
    </xf>
    <xf numFmtId="0" fontId="5" fillId="0" borderId="3" xfId="0" applyNumberFormat="1" applyFont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58" fontId="0" fillId="0" borderId="53" xfId="0" applyNumberFormat="1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38" fontId="0" fillId="0" borderId="47" xfId="1" applyFont="1" applyBorder="1" applyAlignment="1">
      <alignment vertical="center"/>
    </xf>
    <xf numFmtId="38" fontId="0" fillId="0" borderId="48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4" xfId="0" applyNumberFormat="1" applyFont="1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horizontal="center" vertical="center"/>
    </xf>
    <xf numFmtId="58" fontId="5" fillId="5" borderId="0" xfId="0" applyNumberFormat="1" applyFont="1" applyFill="1" applyBorder="1" applyAlignment="1">
      <alignment horizontal="center" vertical="center"/>
    </xf>
    <xf numFmtId="38" fontId="15" fillId="0" borderId="41" xfId="1" applyFont="1" applyBorder="1" applyAlignment="1">
      <alignment horizontal="left" vertical="center" shrinkToFit="1"/>
    </xf>
    <xf numFmtId="38" fontId="15" fillId="0" borderId="42" xfId="1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19" fillId="0" borderId="0" xfId="2" applyFont="1">
      <alignment vertical="center"/>
    </xf>
    <xf numFmtId="0" fontId="25" fillId="4" borderId="45" xfId="5" applyFont="1" applyFill="1" applyBorder="1" applyAlignment="1">
      <alignment horizontal="center" vertical="center"/>
    </xf>
    <xf numFmtId="38" fontId="19" fillId="0" borderId="45" xfId="2" applyFont="1" applyBorder="1">
      <alignment vertical="center"/>
    </xf>
    <xf numFmtId="38" fontId="19" fillId="0" borderId="45" xfId="2" applyFont="1" applyFill="1" applyBorder="1">
      <alignment vertical="center"/>
    </xf>
    <xf numFmtId="38" fontId="0" fillId="0" borderId="73" xfId="1" applyFont="1" applyBorder="1" applyAlignment="1">
      <alignment horizontal="center" vertical="center"/>
    </xf>
    <xf numFmtId="0" fontId="0" fillId="0" borderId="73" xfId="0" applyBorder="1">
      <alignment vertical="center"/>
    </xf>
    <xf numFmtId="0" fontId="0" fillId="0" borderId="114" xfId="0" applyBorder="1">
      <alignment vertical="center"/>
    </xf>
    <xf numFmtId="0" fontId="0" fillId="7" borderId="7" xfId="0" applyFill="1" applyBorder="1">
      <alignment vertical="center"/>
    </xf>
    <xf numFmtId="0" fontId="0" fillId="7" borderId="49" xfId="0" applyFill="1" applyBorder="1" applyAlignment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38" fontId="0" fillId="0" borderId="115" xfId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64" xfId="0" applyFont="1" applyBorder="1">
      <alignment vertical="center"/>
    </xf>
    <xf numFmtId="0" fontId="28" fillId="0" borderId="12" xfId="0" applyFont="1" applyBorder="1" applyAlignment="1">
      <alignment horizontal="left" vertical="center" wrapText="1"/>
    </xf>
    <xf numFmtId="0" fontId="13" fillId="0" borderId="39" xfId="0" applyFont="1" applyBorder="1">
      <alignment vertical="center"/>
    </xf>
    <xf numFmtId="0" fontId="13" fillId="0" borderId="53" xfId="0" applyFont="1" applyBorder="1">
      <alignment vertical="center"/>
    </xf>
    <xf numFmtId="0" fontId="0" fillId="0" borderId="53" xfId="0" applyBorder="1">
      <alignment vertical="center"/>
    </xf>
    <xf numFmtId="0" fontId="0" fillId="0" borderId="97" xfId="0" applyBorder="1">
      <alignment vertical="center"/>
    </xf>
    <xf numFmtId="0" fontId="13" fillId="0" borderId="2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97" xfId="0" applyFont="1" applyBorder="1">
      <alignment vertical="center"/>
    </xf>
    <xf numFmtId="0" fontId="0" fillId="0" borderId="100" xfId="0" applyBorder="1">
      <alignment vertical="center"/>
    </xf>
    <xf numFmtId="38" fontId="8" fillId="0" borderId="116" xfId="1" applyFont="1" applyBorder="1" applyAlignment="1">
      <alignment vertical="center" shrinkToFit="1"/>
    </xf>
    <xf numFmtId="38" fontId="8" fillId="0" borderId="117" xfId="1" applyFont="1" applyBorder="1" applyAlignment="1">
      <alignment vertical="center" shrinkToFit="1"/>
    </xf>
    <xf numFmtId="38" fontId="8" fillId="0" borderId="118" xfId="1" applyFont="1" applyBorder="1" applyAlignment="1">
      <alignment vertical="center" shrinkToFit="1"/>
    </xf>
    <xf numFmtId="38" fontId="8" fillId="0" borderId="119" xfId="1" applyFont="1" applyBorder="1" applyAlignment="1">
      <alignment vertical="center" shrinkToFit="1"/>
    </xf>
    <xf numFmtId="38" fontId="8" fillId="3" borderId="116" xfId="1" applyFont="1" applyFill="1" applyBorder="1">
      <alignment vertical="center"/>
    </xf>
    <xf numFmtId="38" fontId="8" fillId="3" borderId="120" xfId="1" applyFont="1" applyFill="1" applyBorder="1">
      <alignment vertical="center"/>
    </xf>
    <xf numFmtId="38" fontId="20" fillId="0" borderId="119" xfId="1" applyFont="1" applyBorder="1" applyAlignment="1">
      <alignment vertical="center" shrinkToFit="1"/>
    </xf>
    <xf numFmtId="38" fontId="20" fillId="0" borderId="118" xfId="1" applyFont="1" applyBorder="1" applyAlignment="1">
      <alignment vertical="center" shrinkToFit="1"/>
    </xf>
    <xf numFmtId="38" fontId="8" fillId="0" borderId="121" xfId="1" applyFont="1" applyBorder="1" applyAlignment="1">
      <alignment vertical="center" shrinkToFit="1"/>
    </xf>
    <xf numFmtId="38" fontId="8" fillId="0" borderId="122" xfId="1" applyFont="1" applyBorder="1" applyAlignment="1">
      <alignment vertical="center" shrinkToFit="1"/>
    </xf>
    <xf numFmtId="0" fontId="30" fillId="0" borderId="0" xfId="0" applyFont="1" applyAlignment="1">
      <alignment horizontal="right"/>
    </xf>
    <xf numFmtId="0" fontId="30" fillId="0" borderId="0" xfId="0" applyFont="1" applyAlignment="1"/>
    <xf numFmtId="3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9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00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38" fontId="5" fillId="0" borderId="123" xfId="1" applyFont="1" applyBorder="1" applyAlignment="1" applyProtection="1">
      <alignment vertical="center"/>
    </xf>
    <xf numFmtId="0" fontId="3" fillId="0" borderId="36" xfId="0" applyFont="1" applyBorder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58" fontId="5" fillId="0" borderId="36" xfId="0" applyNumberFormat="1" applyFont="1" applyBorder="1" applyAlignment="1">
      <alignment horizontal="center" vertical="center"/>
    </xf>
    <xf numFmtId="58" fontId="5" fillId="0" borderId="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58" xfId="0" applyFont="1" applyBorder="1" applyAlignment="1" applyProtection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0" fillId="0" borderId="68" xfId="0" applyBorder="1" applyAlignment="1">
      <alignment vertical="center"/>
    </xf>
    <xf numFmtId="58" fontId="5" fillId="0" borderId="69" xfId="0" applyNumberFormat="1" applyFont="1" applyBorder="1" applyAlignment="1">
      <alignment horizontal="center" vertical="center"/>
    </xf>
    <xf numFmtId="58" fontId="5" fillId="0" borderId="29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178" fontId="5" fillId="0" borderId="69" xfId="0" applyNumberFormat="1" applyFont="1" applyBorder="1" applyAlignment="1" applyProtection="1">
      <alignment vertical="top" wrapText="1"/>
    </xf>
    <xf numFmtId="0" fontId="13" fillId="0" borderId="29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178" fontId="5" fillId="0" borderId="36" xfId="0" applyNumberFormat="1" applyFont="1" applyBorder="1" applyAlignment="1" applyProtection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3" fillId="0" borderId="70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58" fontId="5" fillId="0" borderId="69" xfId="0" applyNumberFormat="1" applyFont="1" applyBorder="1" applyAlignment="1">
      <alignment vertical="center"/>
    </xf>
    <xf numFmtId="58" fontId="5" fillId="0" borderId="29" xfId="0" applyNumberFormat="1" applyFont="1" applyBorder="1" applyAlignment="1">
      <alignment vertical="center"/>
    </xf>
    <xf numFmtId="58" fontId="5" fillId="0" borderId="15" xfId="0" applyNumberFormat="1" applyFont="1" applyBorder="1" applyAlignment="1">
      <alignment vertical="center"/>
    </xf>
    <xf numFmtId="58" fontId="5" fillId="0" borderId="36" xfId="0" applyNumberFormat="1" applyFont="1" applyBorder="1" applyAlignment="1">
      <alignment vertical="center"/>
    </xf>
    <xf numFmtId="58" fontId="5" fillId="0" borderId="0" xfId="0" applyNumberFormat="1" applyFont="1" applyBorder="1" applyAlignment="1">
      <alignment vertical="center"/>
    </xf>
    <xf numFmtId="58" fontId="5" fillId="0" borderId="7" xfId="0" applyNumberFormat="1" applyFont="1" applyBorder="1" applyAlignment="1">
      <alignment vertical="center"/>
    </xf>
    <xf numFmtId="58" fontId="5" fillId="0" borderId="71" xfId="0" applyNumberFormat="1" applyFont="1" applyBorder="1" applyAlignment="1">
      <alignment vertical="center"/>
    </xf>
    <xf numFmtId="58" fontId="5" fillId="0" borderId="62" xfId="0" applyNumberFormat="1" applyFont="1" applyBorder="1" applyAlignment="1">
      <alignment vertical="center"/>
    </xf>
    <xf numFmtId="58" fontId="5" fillId="0" borderId="63" xfId="0" applyNumberFormat="1" applyFont="1" applyBorder="1" applyAlignment="1">
      <alignment vertical="center"/>
    </xf>
    <xf numFmtId="58" fontId="5" fillId="6" borderId="72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177" fontId="5" fillId="0" borderId="54" xfId="1" applyNumberFormat="1" applyFont="1" applyBorder="1" applyAlignment="1" applyProtection="1">
      <alignment horizontal="right" vertical="center"/>
    </xf>
    <xf numFmtId="0" fontId="7" fillId="0" borderId="11" xfId="0" applyFont="1" applyBorder="1" applyAlignment="1">
      <alignment vertical="center"/>
    </xf>
    <xf numFmtId="178" fontId="6" fillId="0" borderId="73" xfId="0" applyNumberFormat="1" applyFont="1" applyBorder="1" applyAlignment="1" applyProtection="1">
      <alignment horizontal="center" vertical="center"/>
    </xf>
    <xf numFmtId="178" fontId="6" fillId="0" borderId="6" xfId="0" applyNumberFormat="1" applyFont="1" applyBorder="1" applyAlignment="1" applyProtection="1">
      <alignment horizontal="center" vertical="center"/>
    </xf>
    <xf numFmtId="0" fontId="5" fillId="0" borderId="74" xfId="0" applyFont="1" applyBorder="1" applyAlignment="1" applyProtection="1">
      <alignment horizontal="left" vertical="center" wrapText="1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177" fontId="5" fillId="0" borderId="74" xfId="1" applyNumberFormat="1" applyFont="1" applyBorder="1" applyAlignment="1" applyProtection="1">
      <alignment horizontal="right" vertical="center"/>
    </xf>
    <xf numFmtId="0" fontId="7" fillId="0" borderId="75" xfId="0" applyFont="1" applyBorder="1" applyAlignment="1">
      <alignment vertical="center"/>
    </xf>
    <xf numFmtId="0" fontId="5" fillId="0" borderId="5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76" xfId="0" applyFont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5" fillId="0" borderId="77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</xf>
    <xf numFmtId="0" fontId="7" fillId="0" borderId="26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5" fillId="0" borderId="56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left" vertical="center"/>
    </xf>
    <xf numFmtId="0" fontId="5" fillId="0" borderId="79" xfId="0" applyFont="1" applyBorder="1" applyAlignment="1" applyProtection="1">
      <alignment horizontal="left" vertical="center"/>
    </xf>
    <xf numFmtId="0" fontId="7" fillId="0" borderId="76" xfId="0" applyFont="1" applyBorder="1" applyAlignment="1">
      <alignment vertical="center"/>
    </xf>
    <xf numFmtId="0" fontId="5" fillId="6" borderId="59" xfId="0" applyFont="1" applyFill="1" applyBorder="1" applyAlignment="1">
      <alignment horizontal="center" vertical="center"/>
    </xf>
    <xf numFmtId="0" fontId="5" fillId="6" borderId="68" xfId="0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  <protection locked="0"/>
    </xf>
    <xf numFmtId="0" fontId="5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center" vertical="center"/>
    </xf>
    <xf numFmtId="38" fontId="5" fillId="0" borderId="57" xfId="1" applyFont="1" applyBorder="1" applyAlignment="1" applyProtection="1">
      <alignment horizontal="center" vertical="center"/>
    </xf>
    <xf numFmtId="38" fontId="5" fillId="0" borderId="27" xfId="1" applyFont="1" applyBorder="1" applyAlignment="1" applyProtection="1">
      <alignment horizontal="center" vertical="center"/>
    </xf>
    <xf numFmtId="0" fontId="5" fillId="6" borderId="58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/>
    </xf>
    <xf numFmtId="38" fontId="5" fillId="6" borderId="58" xfId="1" applyFont="1" applyFill="1" applyBorder="1" applyAlignment="1" applyProtection="1">
      <alignment horizontal="center" vertical="center"/>
    </xf>
    <xf numFmtId="38" fontId="5" fillId="6" borderId="59" xfId="1" applyFont="1" applyFill="1" applyBorder="1" applyAlignment="1" applyProtection="1">
      <alignment horizontal="center" vertical="center"/>
    </xf>
    <xf numFmtId="38" fontId="5" fillId="6" borderId="60" xfId="1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38" fontId="5" fillId="0" borderId="64" xfId="1" applyFont="1" applyBorder="1" applyAlignment="1" applyProtection="1">
      <alignment horizontal="center" vertical="center"/>
    </xf>
    <xf numFmtId="38" fontId="5" fillId="0" borderId="29" xfId="1" applyFont="1" applyBorder="1" applyAlignment="1" applyProtection="1">
      <alignment horizontal="center" vertical="center"/>
    </xf>
    <xf numFmtId="38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6" borderId="80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54" xfId="1" applyNumberFormat="1" applyFont="1" applyBorder="1" applyAlignment="1" applyProtection="1">
      <alignment vertical="center"/>
    </xf>
    <xf numFmtId="177" fontId="5" fillId="0" borderId="11" xfId="1" applyNumberFormat="1" applyFont="1" applyBorder="1" applyAlignment="1" applyProtection="1">
      <alignment vertical="center"/>
    </xf>
    <xf numFmtId="0" fontId="21" fillId="0" borderId="57" xfId="0" applyFont="1" applyBorder="1" applyAlignment="1">
      <alignment horizontal="left" vertical="center" wrapText="1" indent="1"/>
    </xf>
    <xf numFmtId="0" fontId="21" fillId="0" borderId="27" xfId="0" applyFont="1" applyBorder="1" applyAlignment="1">
      <alignment horizontal="left" vertical="center" wrapText="1" indent="1"/>
    </xf>
    <xf numFmtId="0" fontId="21" fillId="0" borderId="30" xfId="0" applyFont="1" applyBorder="1" applyAlignment="1">
      <alignment horizontal="left" vertical="center" wrapText="1" indent="1"/>
    </xf>
    <xf numFmtId="38" fontId="5" fillId="0" borderId="57" xfId="0" applyNumberFormat="1" applyFont="1" applyBorder="1" applyAlignment="1">
      <alignment horizontal="center" vertical="center"/>
    </xf>
    <xf numFmtId="38" fontId="5" fillId="0" borderId="27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5" fillId="0" borderId="39" xfId="1" applyNumberFormat="1" applyFont="1" applyBorder="1" applyAlignment="1" applyProtection="1">
      <alignment horizontal="right" vertical="center"/>
    </xf>
    <xf numFmtId="0" fontId="5" fillId="0" borderId="75" xfId="0" applyFont="1" applyBorder="1" applyAlignment="1" applyProtection="1">
      <alignment horizontal="left" vertical="center" wrapText="1"/>
    </xf>
    <xf numFmtId="0" fontId="7" fillId="0" borderId="81" xfId="0" applyFont="1" applyBorder="1" applyAlignment="1">
      <alignment vertical="center"/>
    </xf>
    <xf numFmtId="177" fontId="5" fillId="0" borderId="54" xfId="1" applyNumberFormat="1" applyFont="1" applyBorder="1" applyAlignment="1" applyProtection="1">
      <alignment horizontal="center" vertical="center"/>
    </xf>
    <xf numFmtId="177" fontId="5" fillId="0" borderId="11" xfId="1" applyNumberFormat="1" applyFont="1" applyBorder="1" applyAlignment="1" applyProtection="1">
      <alignment horizontal="center" vertical="center"/>
    </xf>
    <xf numFmtId="58" fontId="5" fillId="0" borderId="71" xfId="0" applyNumberFormat="1" applyFont="1" applyBorder="1" applyAlignment="1">
      <alignment horizontal="center" vertical="center"/>
    </xf>
    <xf numFmtId="58" fontId="5" fillId="0" borderId="62" xfId="0" applyNumberFormat="1" applyFont="1" applyBorder="1" applyAlignment="1">
      <alignment horizontal="center" vertical="center"/>
    </xf>
    <xf numFmtId="0" fontId="5" fillId="0" borderId="56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Fill="1" applyBorder="1" applyAlignment="1" applyProtection="1">
      <alignment horizontal="right" vertical="center"/>
      <protection locked="0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0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7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81" xfId="0" applyBorder="1">
      <alignment vertical="center"/>
    </xf>
    <xf numFmtId="0" fontId="0" fillId="0" borderId="37" xfId="0" applyBorder="1">
      <alignment vertical="center"/>
    </xf>
    <xf numFmtId="38" fontId="5" fillId="0" borderId="64" xfId="0" applyNumberFormat="1" applyFont="1" applyBorder="1" applyAlignment="1">
      <alignment horizontal="center" vertical="center"/>
    </xf>
    <xf numFmtId="178" fontId="14" fillId="0" borderId="69" xfId="0" applyNumberFormat="1" applyFont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8" fontId="5" fillId="0" borderId="36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5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77" fontId="5" fillId="0" borderId="11" xfId="1" applyNumberFormat="1" applyFont="1" applyBorder="1" applyAlignment="1" applyProtection="1">
      <alignment horizontal="right" vertical="center"/>
    </xf>
    <xf numFmtId="58" fontId="14" fillId="0" borderId="69" xfId="0" applyNumberFormat="1" applyFont="1" applyBorder="1" applyAlignment="1">
      <alignment horizontal="center" vertical="center" wrapText="1"/>
    </xf>
    <xf numFmtId="58" fontId="5" fillId="0" borderId="29" xfId="0" applyNumberFormat="1" applyFont="1" applyBorder="1" applyAlignment="1">
      <alignment horizontal="center" vertical="center" wrapText="1"/>
    </xf>
    <xf numFmtId="58" fontId="5" fillId="0" borderId="15" xfId="0" applyNumberFormat="1" applyFont="1" applyBorder="1" applyAlignment="1">
      <alignment horizontal="center" vertical="center" wrapText="1"/>
    </xf>
    <xf numFmtId="58" fontId="5" fillId="0" borderId="36" xfId="0" applyNumberFormat="1" applyFont="1" applyBorder="1" applyAlignment="1">
      <alignment horizontal="center" vertical="center" wrapText="1"/>
    </xf>
    <xf numFmtId="58" fontId="5" fillId="0" borderId="0" xfId="0" applyNumberFormat="1" applyFont="1" applyBorder="1" applyAlignment="1">
      <alignment horizontal="center" vertical="center" wrapText="1"/>
    </xf>
    <xf numFmtId="58" fontId="5" fillId="0" borderId="7" xfId="0" applyNumberFormat="1" applyFont="1" applyBorder="1" applyAlignment="1">
      <alignment horizontal="center" vertical="center" wrapText="1"/>
    </xf>
    <xf numFmtId="58" fontId="5" fillId="0" borderId="71" xfId="0" applyNumberFormat="1" applyFont="1" applyBorder="1" applyAlignment="1">
      <alignment horizontal="center" vertical="center" wrapText="1"/>
    </xf>
    <xf numFmtId="58" fontId="5" fillId="0" borderId="62" xfId="0" applyNumberFormat="1" applyFont="1" applyBorder="1" applyAlignment="1">
      <alignment horizontal="center" vertical="center" wrapText="1"/>
    </xf>
    <xf numFmtId="58" fontId="5" fillId="0" borderId="63" xfId="0" applyNumberFormat="1" applyFont="1" applyBorder="1" applyAlignment="1">
      <alignment horizontal="center" vertical="center" wrapText="1"/>
    </xf>
    <xf numFmtId="58" fontId="5" fillId="0" borderId="82" xfId="0" applyNumberFormat="1" applyFont="1" applyBorder="1" applyAlignment="1">
      <alignment horizontal="center" vertical="center"/>
    </xf>
    <xf numFmtId="58" fontId="5" fillId="0" borderId="83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8" fillId="0" borderId="84" xfId="1" applyFont="1" applyBorder="1" applyAlignment="1">
      <alignment horizontal="center" vertical="center" shrinkToFit="1"/>
    </xf>
    <xf numFmtId="38" fontId="8" fillId="0" borderId="85" xfId="1" applyFont="1" applyBorder="1" applyAlignment="1">
      <alignment horizontal="center" vertical="center" shrinkToFit="1"/>
    </xf>
    <xf numFmtId="38" fontId="15" fillId="0" borderId="112" xfId="1" applyFont="1" applyBorder="1" applyAlignment="1">
      <alignment horizontal="left" vertical="center" shrinkToFit="1"/>
    </xf>
    <xf numFmtId="38" fontId="15" fillId="0" borderId="30" xfId="1" applyFont="1" applyBorder="1" applyAlignment="1">
      <alignment horizontal="left" vertical="center" shrinkToFit="1"/>
    </xf>
    <xf numFmtId="38" fontId="7" fillId="0" borderId="77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15" fillId="0" borderId="93" xfId="1" applyFont="1" applyBorder="1" applyAlignment="1">
      <alignment vertical="center" shrinkToFit="1"/>
    </xf>
    <xf numFmtId="0" fontId="15" fillId="0" borderId="94" xfId="0" applyFont="1" applyBorder="1" applyAlignment="1">
      <alignment vertical="center" shrinkToFit="1"/>
    </xf>
    <xf numFmtId="38" fontId="7" fillId="0" borderId="95" xfId="1" applyFont="1" applyBorder="1" applyAlignment="1">
      <alignment vertical="center" shrinkToFit="1"/>
    </xf>
    <xf numFmtId="38" fontId="7" fillId="0" borderId="94" xfId="1" applyFont="1" applyBorder="1" applyAlignment="1">
      <alignment vertical="center" shrinkToFit="1"/>
    </xf>
    <xf numFmtId="38" fontId="7" fillId="0" borderId="90" xfId="1" applyFont="1" applyBorder="1" applyAlignment="1">
      <alignment vertical="center" shrinkToFit="1"/>
    </xf>
    <xf numFmtId="38" fontId="7" fillId="0" borderId="91" xfId="1" applyFont="1" applyBorder="1" applyAlignment="1">
      <alignment vertical="center" shrinkToFit="1"/>
    </xf>
    <xf numFmtId="38" fontId="15" fillId="0" borderId="36" xfId="1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38" fontId="7" fillId="0" borderId="95" xfId="1" applyFont="1" applyBorder="1" applyAlignment="1">
      <alignment horizontal="center" vertical="center" shrinkToFit="1"/>
    </xf>
    <xf numFmtId="38" fontId="7" fillId="0" borderId="94" xfId="1" applyFont="1" applyBorder="1" applyAlignment="1">
      <alignment horizontal="center" vertical="center" shrinkToFit="1"/>
    </xf>
    <xf numFmtId="38" fontId="15" fillId="3" borderId="69" xfId="1" applyFont="1" applyFill="1" applyBorder="1" applyAlignment="1">
      <alignment horizontal="left" vertical="center" wrapText="1"/>
    </xf>
    <xf numFmtId="38" fontId="15" fillId="3" borderId="12" xfId="1" applyFont="1" applyFill="1" applyBorder="1" applyAlignment="1">
      <alignment horizontal="left" vertical="center" wrapText="1"/>
    </xf>
    <xf numFmtId="38" fontId="15" fillId="3" borderId="96" xfId="1" applyFont="1" applyFill="1" applyBorder="1" applyAlignment="1">
      <alignment horizontal="left" vertical="center" wrapText="1"/>
    </xf>
    <xf numFmtId="38" fontId="15" fillId="3" borderId="97" xfId="1" applyFont="1" applyFill="1" applyBorder="1" applyAlignment="1">
      <alignment horizontal="left" vertical="center" wrapText="1"/>
    </xf>
    <xf numFmtId="38" fontId="8" fillId="3" borderId="98" xfId="1" applyFont="1" applyFill="1" applyBorder="1" applyAlignment="1">
      <alignment vertical="center"/>
    </xf>
    <xf numFmtId="38" fontId="8" fillId="3" borderId="99" xfId="1" applyFont="1" applyFill="1" applyBorder="1" applyAlignment="1">
      <alignment vertical="center"/>
    </xf>
    <xf numFmtId="38" fontId="7" fillId="3" borderId="64" xfId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7" fillId="3" borderId="53" xfId="1" applyFont="1" applyFill="1" applyBorder="1" applyAlignment="1">
      <alignment vertical="center"/>
    </xf>
    <xf numFmtId="38" fontId="7" fillId="3" borderId="100" xfId="1" applyFont="1" applyFill="1" applyBorder="1" applyAlignment="1">
      <alignment vertical="center"/>
    </xf>
    <xf numFmtId="38" fontId="23" fillId="0" borderId="86" xfId="1" applyFont="1" applyBorder="1" applyAlignment="1">
      <alignment horizontal="left" vertical="center" shrinkToFit="1"/>
    </xf>
    <xf numFmtId="38" fontId="23" fillId="0" borderId="87" xfId="1" applyFont="1" applyBorder="1" applyAlignment="1">
      <alignment horizontal="left" vertical="center" shrinkToFit="1"/>
    </xf>
    <xf numFmtId="38" fontId="20" fillId="0" borderId="88" xfId="0" applyNumberFormat="1" applyFont="1" applyBorder="1" applyAlignment="1">
      <alignment horizontal="right" vertical="center" shrinkToFit="1"/>
    </xf>
    <xf numFmtId="38" fontId="20" fillId="0" borderId="89" xfId="0" applyNumberFormat="1" applyFont="1" applyBorder="1" applyAlignment="1">
      <alignment horizontal="right" vertical="center" shrinkToFit="1"/>
    </xf>
    <xf numFmtId="38" fontId="24" fillId="0" borderId="90" xfId="1" applyFont="1" applyBorder="1" applyAlignment="1">
      <alignment horizontal="left" vertical="center" shrinkToFit="1"/>
    </xf>
    <xf numFmtId="38" fontId="24" fillId="0" borderId="91" xfId="1" applyFont="1" applyBorder="1" applyAlignment="1">
      <alignment horizontal="left" vertical="center" shrinkToFit="1"/>
    </xf>
    <xf numFmtId="38" fontId="24" fillId="0" borderId="92" xfId="1" applyFont="1" applyBorder="1" applyAlignment="1">
      <alignment horizontal="left" vertical="center" shrinkToFit="1"/>
    </xf>
    <xf numFmtId="38" fontId="24" fillId="0" borderId="42" xfId="1" applyFont="1" applyBorder="1" applyAlignment="1">
      <alignment horizontal="left" vertical="center" shrinkToFit="1"/>
    </xf>
    <xf numFmtId="38" fontId="7" fillId="0" borderId="39" xfId="1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38" fontId="1" fillId="0" borderId="36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38" fontId="15" fillId="0" borderId="86" xfId="1" applyFont="1" applyBorder="1" applyAlignment="1">
      <alignment vertical="center" shrinkToFit="1"/>
    </xf>
    <xf numFmtId="0" fontId="15" fillId="0" borderId="87" xfId="0" applyFont="1" applyBorder="1" applyAlignment="1">
      <alignment vertical="center" shrinkToFit="1"/>
    </xf>
    <xf numFmtId="38" fontId="8" fillId="2" borderId="88" xfId="1" applyFont="1" applyFill="1" applyBorder="1" applyAlignment="1">
      <alignment vertical="center" shrinkToFit="1"/>
    </xf>
    <xf numFmtId="38" fontId="8" fillId="2" borderId="38" xfId="1" applyFont="1" applyFill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5" fillId="0" borderId="37" xfId="0" applyFont="1" applyBorder="1" applyAlignment="1">
      <alignment vertical="center" shrinkToFit="1"/>
    </xf>
    <xf numFmtId="38" fontId="8" fillId="0" borderId="38" xfId="0" applyNumberFormat="1" applyFont="1" applyBorder="1" applyAlignment="1">
      <alignment vertical="center" shrinkToFit="1"/>
    </xf>
    <xf numFmtId="0" fontId="8" fillId="0" borderId="89" xfId="0" applyFont="1" applyBorder="1" applyAlignment="1">
      <alignment vertical="center" shrinkToFit="1"/>
    </xf>
    <xf numFmtId="38" fontId="7" fillId="0" borderId="92" xfId="1" applyFont="1" applyBorder="1" applyAlignment="1">
      <alignment vertical="center" shrinkToFit="1"/>
    </xf>
    <xf numFmtId="38" fontId="7" fillId="0" borderId="42" xfId="1" applyFont="1" applyBorder="1" applyAlignment="1">
      <alignment vertical="center" shrinkToFit="1"/>
    </xf>
    <xf numFmtId="38" fontId="1" fillId="0" borderId="41" xfId="1" applyFont="1" applyBorder="1" applyAlignment="1">
      <alignment vertical="center" shrinkToFit="1"/>
    </xf>
    <xf numFmtId="0" fontId="0" fillId="0" borderId="101" xfId="0" applyBorder="1" applyAlignment="1">
      <alignment vertical="center" shrinkToFit="1"/>
    </xf>
    <xf numFmtId="38" fontId="15" fillId="0" borderId="102" xfId="1" applyFont="1" applyBorder="1" applyAlignment="1">
      <alignment horizontal="center" vertical="center" wrapText="1"/>
    </xf>
    <xf numFmtId="38" fontId="15" fillId="0" borderId="103" xfId="1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04" xfId="0" applyFont="1" applyBorder="1" applyAlignment="1">
      <alignment horizontal="center" vertical="center" wrapText="1"/>
    </xf>
    <xf numFmtId="38" fontId="15" fillId="0" borderId="69" xfId="1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38" fontId="8" fillId="2" borderId="98" xfId="1" applyFont="1" applyFill="1" applyBorder="1" applyAlignment="1">
      <alignment vertical="center" shrinkToFit="1"/>
    </xf>
    <xf numFmtId="38" fontId="8" fillId="2" borderId="89" xfId="1" applyFont="1" applyFill="1" applyBorder="1" applyAlignment="1">
      <alignment vertical="center" shrinkToFit="1"/>
    </xf>
    <xf numFmtId="38" fontId="7" fillId="0" borderId="64" xfId="1" applyFont="1" applyBorder="1" applyAlignment="1">
      <alignment vertical="center" shrinkToFit="1"/>
    </xf>
    <xf numFmtId="38" fontId="7" fillId="0" borderId="29" xfId="1" applyFont="1" applyBorder="1" applyAlignment="1">
      <alignment vertical="center" shrinkToFit="1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38" fontId="0" fillId="0" borderId="38" xfId="1" applyFont="1" applyBorder="1" applyAlignment="1">
      <alignment horizontal="center" vertical="center"/>
    </xf>
    <xf numFmtId="38" fontId="0" fillId="0" borderId="113" xfId="1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58" fontId="0" fillId="0" borderId="105" xfId="0" applyNumberFormat="1" applyFont="1" applyBorder="1" applyAlignment="1" applyProtection="1">
      <alignment horizontal="center" vertical="center" wrapText="1"/>
    </xf>
    <xf numFmtId="0" fontId="0" fillId="0" borderId="106" xfId="0" applyFont="1" applyBorder="1" applyAlignment="1" applyProtection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58" fontId="0" fillId="0" borderId="109" xfId="0" applyNumberFormat="1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0" fontId="0" fillId="0" borderId="45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38" fontId="0" fillId="0" borderId="110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0" fontId="15" fillId="0" borderId="111" xfId="0" applyFont="1" applyBorder="1" applyAlignment="1">
      <alignment vertical="center" shrinkToFit="1"/>
    </xf>
    <xf numFmtId="38" fontId="15" fillId="0" borderId="70" xfId="1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38" fontId="15" fillId="0" borderId="86" xfId="1" applyFont="1" applyBorder="1" applyAlignment="1">
      <alignment horizontal="left" vertical="center" shrinkToFit="1"/>
    </xf>
    <xf numFmtId="38" fontId="15" fillId="0" borderId="87" xfId="1" applyFont="1" applyBorder="1" applyAlignment="1">
      <alignment horizontal="left" vertical="center" shrinkToFit="1"/>
    </xf>
    <xf numFmtId="38" fontId="8" fillId="0" borderId="88" xfId="0" applyNumberFormat="1" applyFont="1" applyBorder="1" applyAlignment="1">
      <alignment horizontal="right" vertical="center" shrinkToFit="1"/>
    </xf>
    <xf numFmtId="38" fontId="8" fillId="0" borderId="89" xfId="0" applyNumberFormat="1" applyFont="1" applyBorder="1" applyAlignment="1">
      <alignment horizontal="right" vertical="center" shrinkToFit="1"/>
    </xf>
    <xf numFmtId="38" fontId="7" fillId="0" borderId="90" xfId="1" applyFont="1" applyBorder="1" applyAlignment="1">
      <alignment horizontal="left" vertical="center" shrinkToFit="1"/>
    </xf>
    <xf numFmtId="38" fontId="7" fillId="0" borderId="91" xfId="1" applyFont="1" applyBorder="1" applyAlignment="1">
      <alignment horizontal="left" vertical="center" shrinkToFit="1"/>
    </xf>
    <xf numFmtId="38" fontId="7" fillId="0" borderId="92" xfId="1" applyFont="1" applyBorder="1" applyAlignment="1">
      <alignment horizontal="left" vertical="center" shrinkToFit="1"/>
    </xf>
    <xf numFmtId="38" fontId="7" fillId="0" borderId="42" xfId="1" applyFont="1" applyBorder="1" applyAlignment="1">
      <alignment horizontal="left" vertical="center" shrinkToFit="1"/>
    </xf>
    <xf numFmtId="0" fontId="2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</cellStyles>
  <dxfs count="1"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0</xdr:row>
      <xdr:rowOff>104775</xdr:rowOff>
    </xdr:from>
    <xdr:to>
      <xdr:col>7</xdr:col>
      <xdr:colOff>485776</xdr:colOff>
      <xdr:row>2</xdr:row>
      <xdr:rowOff>142875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619750" y="104775"/>
          <a:ext cx="2638426" cy="762000"/>
        </a:xfrm>
        <a:prstGeom prst="wedgeRectCallout">
          <a:avLst>
            <a:gd name="adj1" fmla="val -106642"/>
            <a:gd name="adj2" fmla="val 49006"/>
          </a:avLst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endParaRPr kumimoji="1" lang="en-US" altLang="ja-JP" sz="1200"/>
        </a:p>
        <a:p>
          <a:pPr algn="l"/>
          <a:r>
            <a:rPr kumimoji="1" lang="ja-JP" altLang="en-US" sz="1200"/>
            <a:t>　</a:t>
          </a:r>
          <a:r>
            <a:rPr kumimoji="1" lang="ja-JP" altLang="en-US" sz="1050"/>
            <a:t>ここにカーソルを合わせ、プルダウンより</a:t>
          </a:r>
          <a:endParaRPr kumimoji="1" lang="en-US" altLang="ja-JP" sz="1050"/>
        </a:p>
        <a:p>
          <a:pPr algn="l"/>
          <a:r>
            <a:rPr kumimoji="1" lang="ja-JP" altLang="en-US" sz="1050"/>
            <a:t>教室名を選択してください。</a:t>
          </a:r>
          <a:endParaRPr kumimoji="1" lang="en-US" altLang="ja-JP" sz="1050"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/>
        </a:p>
      </xdr:txBody>
    </xdr:sp>
    <xdr:clientData/>
  </xdr:twoCellAnchor>
  <xdr:twoCellAnchor>
    <xdr:from>
      <xdr:col>2</xdr:col>
      <xdr:colOff>171450</xdr:colOff>
      <xdr:row>4</xdr:row>
      <xdr:rowOff>38099</xdr:rowOff>
    </xdr:from>
    <xdr:to>
      <xdr:col>7</xdr:col>
      <xdr:colOff>466725</xdr:colOff>
      <xdr:row>5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514850" y="1400174"/>
          <a:ext cx="3724275" cy="523876"/>
        </a:xfrm>
        <a:prstGeom prst="wedgeRectCallout">
          <a:avLst>
            <a:gd name="adj1" fmla="val -81229"/>
            <a:gd name="adj2" fmla="val -629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　</a:t>
          </a:r>
          <a:endParaRPr kumimoji="1" lang="en-US" altLang="ja-JP" sz="1100"/>
        </a:p>
        <a:p>
          <a:pPr algn="l">
            <a:lnSpc>
              <a:spcPts val="1500"/>
            </a:lnSpc>
          </a:pPr>
          <a:r>
            <a:rPr kumimoji="1" lang="ja-JP" altLang="en-US" sz="1100"/>
            <a:t>　</a:t>
          </a:r>
          <a:r>
            <a:rPr kumimoji="1" lang="ja-JP" altLang="en-US" sz="1050">
              <a:latin typeface="+mn-ea"/>
              <a:ea typeface="+mn-ea"/>
            </a:rPr>
            <a:t>姓と名の間を</a:t>
          </a:r>
          <a:r>
            <a:rPr kumimoji="1" lang="en-US" altLang="ja-JP" sz="1050">
              <a:latin typeface="+mn-ea"/>
              <a:ea typeface="+mn-ea"/>
            </a:rPr>
            <a:t>1</a:t>
          </a:r>
          <a:r>
            <a:rPr kumimoji="1" lang="ja-JP" altLang="en-US" sz="1050">
              <a:latin typeface="+mn-ea"/>
              <a:ea typeface="+mn-ea"/>
            </a:rPr>
            <a:t>マスあけて、委員長名を入力してください。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15</xdr:row>
      <xdr:rowOff>133349</xdr:rowOff>
    </xdr:from>
    <xdr:to>
      <xdr:col>17</xdr:col>
      <xdr:colOff>342900</xdr:colOff>
      <xdr:row>16</xdr:row>
      <xdr:rowOff>328349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867275" y="6410324"/>
          <a:ext cx="3371850" cy="576000"/>
        </a:xfrm>
        <a:prstGeom prst="wedgeRoundRectCallout">
          <a:avLst>
            <a:gd name="adj1" fmla="val 18835"/>
            <a:gd name="adj2" fmla="val -14993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上記６～８のコーディネーター等は除いてください。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予定の人数を記入してください。</a:t>
          </a:r>
        </a:p>
      </xdr:txBody>
    </xdr:sp>
    <xdr:clientData/>
  </xdr:twoCellAnchor>
  <xdr:twoCellAnchor>
    <xdr:from>
      <xdr:col>7</xdr:col>
      <xdr:colOff>247649</xdr:colOff>
      <xdr:row>10</xdr:row>
      <xdr:rowOff>257175</xdr:rowOff>
    </xdr:from>
    <xdr:to>
      <xdr:col>12</xdr:col>
      <xdr:colOff>266700</xdr:colOff>
      <xdr:row>11</xdr:row>
      <xdr:rowOff>257175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3286124" y="4114800"/>
          <a:ext cx="2447926" cy="438150"/>
        </a:xfrm>
        <a:prstGeom prst="wedgeRoundRectCallout">
          <a:avLst>
            <a:gd name="adj1" fmla="val -43846"/>
            <a:gd name="adj2" fmla="val -13552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分かる範囲で記入してください。</a:t>
          </a:r>
        </a:p>
      </xdr:txBody>
    </xdr:sp>
    <xdr:clientData/>
  </xdr:twoCellAnchor>
  <xdr:twoCellAnchor>
    <xdr:from>
      <xdr:col>7</xdr:col>
      <xdr:colOff>285748</xdr:colOff>
      <xdr:row>11</xdr:row>
      <xdr:rowOff>295275</xdr:rowOff>
    </xdr:from>
    <xdr:to>
      <xdr:col>15</xdr:col>
      <xdr:colOff>95250</xdr:colOff>
      <xdr:row>13</xdr:row>
      <xdr:rowOff>200024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3324223" y="4819650"/>
          <a:ext cx="3695702" cy="781049"/>
        </a:xfrm>
        <a:prstGeom prst="wedgeRoundRectCallout">
          <a:avLst>
            <a:gd name="adj1" fmla="val -60857"/>
            <a:gd name="adj2" fmla="val 2317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６～８は、指導者名簿の登録人数を記入してください。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人員がいない場合は「０」と記入。人員がいる場合は必ず人数を入力してください。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142875</xdr:colOff>
      <xdr:row>1</xdr:row>
      <xdr:rowOff>9525</xdr:rowOff>
    </xdr:from>
    <xdr:to>
      <xdr:col>4</xdr:col>
      <xdr:colOff>161925</xdr:colOff>
      <xdr:row>2</xdr:row>
      <xdr:rowOff>66675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266700" y="352425"/>
          <a:ext cx="1476375" cy="6000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12</xdr:col>
      <xdr:colOff>390525</xdr:colOff>
      <xdr:row>10</xdr:row>
      <xdr:rowOff>57150</xdr:rowOff>
    </xdr:from>
    <xdr:to>
      <xdr:col>16</xdr:col>
      <xdr:colOff>57150</xdr:colOff>
      <xdr:row>11</xdr:row>
      <xdr:rowOff>209550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5857875" y="3914775"/>
          <a:ext cx="1609725" cy="590550"/>
        </a:xfrm>
        <a:prstGeom prst="wedgeRoundRectCallout">
          <a:avLst>
            <a:gd name="adj1" fmla="val 34389"/>
            <a:gd name="adj2" fmla="val -790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年度当初の予定数で構いません。</a:t>
          </a:r>
        </a:p>
      </xdr:txBody>
    </xdr:sp>
    <xdr:clientData/>
  </xdr:twoCellAnchor>
  <xdr:twoCellAnchor>
    <xdr:from>
      <xdr:col>8</xdr:col>
      <xdr:colOff>266700</xdr:colOff>
      <xdr:row>37</xdr:row>
      <xdr:rowOff>209551</xdr:rowOff>
    </xdr:from>
    <xdr:to>
      <xdr:col>17</xdr:col>
      <xdr:colOff>66674</xdr:colOff>
      <xdr:row>41</xdr:row>
      <xdr:rowOff>104775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3790950" y="14316076"/>
          <a:ext cx="4171949" cy="1266824"/>
        </a:xfrm>
        <a:prstGeom prst="wedgeRoundRectCallout">
          <a:avLst>
            <a:gd name="adj1" fmla="val -24437"/>
            <a:gd name="adj2" fmla="val -730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900"/>
            </a:lnSpc>
          </a:pPr>
          <a:r>
            <a:rPr kumimoji="1" lang="ja-JP" altLang="en-US" sz="1600"/>
            <a:t>同 じ日に、２つ以上の教室を開催する場合であっても、一行でまとめて簡潔に記入してください。また、２つ以上の教室を開催する場合は、</a:t>
          </a:r>
          <a:r>
            <a:rPr kumimoji="1" lang="ja-JP" altLang="en-US" sz="1600">
              <a:solidFill>
                <a:srgbClr val="FF0000"/>
              </a:solidFill>
            </a:rPr>
            <a:t>朱書き</a:t>
          </a:r>
          <a:r>
            <a:rPr kumimoji="1" lang="ja-JP" altLang="en-US" sz="1600"/>
            <a:t>をしてください。</a:t>
          </a:r>
        </a:p>
      </xdr:txBody>
    </xdr:sp>
    <xdr:clientData/>
  </xdr:twoCellAnchor>
  <xdr:oneCellAnchor>
    <xdr:from>
      <xdr:col>7</xdr:col>
      <xdr:colOff>247650</xdr:colOff>
      <xdr:row>44</xdr:row>
      <xdr:rowOff>19049</xdr:rowOff>
    </xdr:from>
    <xdr:ext cx="4124325" cy="138112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86125" y="16525874"/>
          <a:ext cx="4124325" cy="1381126"/>
        </a:xfrm>
        <a:prstGeom prst="wedgeRoundRectCallout">
          <a:avLst>
            <a:gd name="adj1" fmla="val -82501"/>
            <a:gd name="adj2" fmla="val -54056"/>
            <a:gd name="adj3" fmla="val 16667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6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曜日も記入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してください。　</a:t>
          </a:r>
          <a:endParaRPr lang="en-US" altLang="ja-JP" sz="16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祝日の場合は、（祝）と記入してください。</a:t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・平日開催、土曜開催、日祝日開催、長期</a:t>
          </a:r>
          <a:endParaRPr lang="en-US" altLang="ja-JP" sz="16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休業日開催を区別して記入してください。</a:t>
          </a:r>
          <a:endParaRPr lang="ja-JP" altLang="ja-JP" sz="1600">
            <a:effectLst/>
          </a:endParaRPr>
        </a:p>
      </xdr:txBody>
    </xdr:sp>
    <xdr:clientData/>
  </xdr:oneCellAnchor>
  <xdr:twoCellAnchor>
    <xdr:from>
      <xdr:col>11</xdr:col>
      <xdr:colOff>476250</xdr:colOff>
      <xdr:row>5</xdr:row>
      <xdr:rowOff>85725</xdr:rowOff>
    </xdr:from>
    <xdr:to>
      <xdr:col>17</xdr:col>
      <xdr:colOff>352425</xdr:colOff>
      <xdr:row>8</xdr:row>
      <xdr:rowOff>314325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5457825" y="2152650"/>
          <a:ext cx="2790825" cy="1333500"/>
        </a:xfrm>
        <a:prstGeom prst="wedgeRoundRectCallout">
          <a:avLst>
            <a:gd name="adj1" fmla="val -57407"/>
            <a:gd name="adj2" fmla="val 4117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年間実施予定日数のうち、一日に複数の教室（もしくは複数回の教室）を開催する日数を記入してください。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6/10 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に、軽スポーツ、昔遊び教室、アートフラワー教室を開催する場合にカウントしてください。</a:t>
          </a:r>
        </a:p>
      </xdr:txBody>
    </xdr:sp>
    <xdr:clientData/>
  </xdr:twoCellAnchor>
  <xdr:twoCellAnchor>
    <xdr:from>
      <xdr:col>7</xdr:col>
      <xdr:colOff>190500</xdr:colOff>
      <xdr:row>49</xdr:row>
      <xdr:rowOff>66675</xdr:rowOff>
    </xdr:from>
    <xdr:to>
      <xdr:col>15</xdr:col>
      <xdr:colOff>180975</xdr:colOff>
      <xdr:row>51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3228975" y="18288000"/>
          <a:ext cx="3876675" cy="75247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事業実施日は３／１０までです。</a:t>
          </a:r>
        </a:p>
      </xdr:txBody>
    </xdr:sp>
    <xdr:clientData/>
  </xdr:twoCellAnchor>
  <xdr:twoCellAnchor>
    <xdr:from>
      <xdr:col>4</xdr:col>
      <xdr:colOff>200025</xdr:colOff>
      <xdr:row>3</xdr:row>
      <xdr:rowOff>247651</xdr:rowOff>
    </xdr:from>
    <xdr:to>
      <xdr:col>11</xdr:col>
      <xdr:colOff>409574</xdr:colOff>
      <xdr:row>5</xdr:row>
      <xdr:rowOff>266701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781175" y="1247776"/>
          <a:ext cx="3609974" cy="1085850"/>
        </a:xfrm>
        <a:prstGeom prst="roundRect">
          <a:avLst>
            <a:gd name="adj" fmla="val 28125"/>
          </a:avLst>
        </a:prstGeom>
        <a:solidFill>
          <a:srgbClr val="FFFFFF"/>
        </a:solidFill>
        <a:ln w="635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 b="1"/>
        </a:p>
        <a:p>
          <a:pPr algn="l">
            <a:lnSpc>
              <a:spcPts val="1500"/>
            </a:lnSpc>
          </a:pPr>
          <a:r>
            <a:rPr kumimoji="1" lang="ja-JP" altLang="en-US" sz="1200" b="0"/>
            <a:t>教室名・実施団体名・運営委員長名は、基本情報シートに入力してください。自動でこちらにも入力されます。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133351</xdr:rowOff>
    </xdr:from>
    <xdr:to>
      <xdr:col>2</xdr:col>
      <xdr:colOff>1295400</xdr:colOff>
      <xdr:row>5</xdr:row>
      <xdr:rowOff>238125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285750" y="790576"/>
          <a:ext cx="1476375" cy="590549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oneCellAnchor>
    <xdr:from>
      <xdr:col>2</xdr:col>
      <xdr:colOff>247650</xdr:colOff>
      <xdr:row>25</xdr:row>
      <xdr:rowOff>180975</xdr:rowOff>
    </xdr:from>
    <xdr:ext cx="937736" cy="3603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14375" y="6715125"/>
          <a:ext cx="937736" cy="360382"/>
        </a:xfrm>
        <a:prstGeom prst="wedgeRoundRectCallout">
          <a:avLst>
            <a:gd name="adj1" fmla="val 149812"/>
            <a:gd name="adj2" fmla="val -109297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謝金合計</a:t>
          </a:r>
        </a:p>
      </xdr:txBody>
    </xdr:sp>
    <xdr:clientData/>
  </xdr:oneCellAnchor>
  <xdr:oneCellAnchor>
    <xdr:from>
      <xdr:col>3</xdr:col>
      <xdr:colOff>495299</xdr:colOff>
      <xdr:row>33</xdr:row>
      <xdr:rowOff>9525</xdr:rowOff>
    </xdr:from>
    <xdr:ext cx="4676775" cy="7334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428874" y="8867775"/>
          <a:ext cx="4676775" cy="733425"/>
        </a:xfrm>
        <a:prstGeom prst="wedgeRoundRectCallout">
          <a:avLst>
            <a:gd name="adj1" fmla="val 6945"/>
            <a:gd name="adj2" fmla="val 67653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200"/>
            <a:t>デジタルカメラ・デジタルビデオカメラは３万円未満であっても消耗品費には含まないでください。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今年度、支出を予定している場合は、ここに記入ください。</a:t>
          </a:r>
          <a:endParaRPr kumimoji="1" lang="en-US" altLang="ja-JP" sz="1200"/>
        </a:p>
      </xdr:txBody>
    </xdr:sp>
    <xdr:clientData/>
  </xdr:oneCellAnchor>
  <xdr:oneCellAnchor>
    <xdr:from>
      <xdr:col>2</xdr:col>
      <xdr:colOff>647700</xdr:colOff>
      <xdr:row>15</xdr:row>
      <xdr:rowOff>123827</xdr:rowOff>
    </xdr:from>
    <xdr:ext cx="4462760" cy="35242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14425" y="3667127"/>
          <a:ext cx="4462760" cy="352424"/>
        </a:xfrm>
        <a:prstGeom prst="wedgeRoundRectCallout">
          <a:avLst>
            <a:gd name="adj1" fmla="val 37028"/>
            <a:gd name="adj2" fmla="val -107119"/>
            <a:gd name="adj3" fmla="val 16667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/>
            <a:t>奈良市からの委託金額と一致しているかご確認ください。</a:t>
          </a:r>
        </a:p>
      </xdr:txBody>
    </xdr:sp>
    <xdr:clientData/>
  </xdr:oneCellAnchor>
  <xdr:twoCellAnchor>
    <xdr:from>
      <xdr:col>2</xdr:col>
      <xdr:colOff>47625</xdr:colOff>
      <xdr:row>6</xdr:row>
      <xdr:rowOff>209550</xdr:rowOff>
    </xdr:from>
    <xdr:to>
      <xdr:col>3</xdr:col>
      <xdr:colOff>476250</xdr:colOff>
      <xdr:row>9</xdr:row>
      <xdr:rowOff>9525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 bwMode="auto">
        <a:xfrm>
          <a:off x="514350" y="1685925"/>
          <a:ext cx="1895475" cy="866775"/>
        </a:xfrm>
        <a:prstGeom prst="wedgeRoundRectCallout">
          <a:avLst>
            <a:gd name="adj1" fmla="val 94823"/>
            <a:gd name="adj2" fmla="val -3544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基本情報シートに入力してください。自動でこちらにも入力されます。</a:t>
          </a:r>
        </a:p>
      </xdr:txBody>
    </xdr:sp>
    <xdr:clientData/>
  </xdr:twoCellAnchor>
  <xdr:oneCellAnchor>
    <xdr:from>
      <xdr:col>4</xdr:col>
      <xdr:colOff>1495426</xdr:colOff>
      <xdr:row>38</xdr:row>
      <xdr:rowOff>38099</xdr:rowOff>
    </xdr:from>
    <xdr:ext cx="2743199" cy="57150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68D4822-4CDC-4D6B-BF77-179E5C2D8F00}"/>
            </a:ext>
          </a:extLst>
        </xdr:cNvPr>
        <xdr:cNvSpPr txBox="1"/>
      </xdr:nvSpPr>
      <xdr:spPr>
        <a:xfrm>
          <a:off x="4743451" y="11115674"/>
          <a:ext cx="2743199" cy="571501"/>
        </a:xfrm>
        <a:prstGeom prst="wedgeRoundRectCallout">
          <a:avLst>
            <a:gd name="adj1" fmla="val -60657"/>
            <a:gd name="adj2" fmla="val -31705"/>
            <a:gd name="adj3" fmla="val 16667"/>
          </a:avLst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/>
            <a:t>平成２９年度に奈良市が放課後子ども</a:t>
          </a:r>
          <a:endParaRPr kumimoji="1" lang="en-US" altLang="ja-JP" sz="1200" b="1"/>
        </a:p>
        <a:p>
          <a:r>
            <a:rPr kumimoji="1" lang="ja-JP" altLang="en-US" sz="1200" b="1"/>
            <a:t>教室用として購入した備品のみ対象。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1</xdr:row>
      <xdr:rowOff>222250</xdr:rowOff>
    </xdr:from>
    <xdr:to>
      <xdr:col>1</xdr:col>
      <xdr:colOff>275167</xdr:colOff>
      <xdr:row>2</xdr:row>
      <xdr:rowOff>201083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93079D7-6B1F-46F6-AC9B-05EAA8C0DEE6}"/>
            </a:ext>
          </a:extLst>
        </xdr:cNvPr>
        <xdr:cNvSpPr/>
      </xdr:nvSpPr>
      <xdr:spPr bwMode="auto">
        <a:xfrm>
          <a:off x="190498" y="391583"/>
          <a:ext cx="814919" cy="508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400" b="1">
              <a:latin typeface="+mn-ea"/>
              <a:ea typeface="+mn-ea"/>
            </a:rPr>
            <a:t>記入例</a:t>
          </a:r>
        </a:p>
      </xdr:txBody>
    </xdr:sp>
    <xdr:clientData/>
  </xdr:twoCellAnchor>
  <xdr:twoCellAnchor>
    <xdr:from>
      <xdr:col>3</xdr:col>
      <xdr:colOff>624416</xdr:colOff>
      <xdr:row>0</xdr:row>
      <xdr:rowOff>158749</xdr:rowOff>
    </xdr:from>
    <xdr:to>
      <xdr:col>7</xdr:col>
      <xdr:colOff>656168</xdr:colOff>
      <xdr:row>2</xdr:row>
      <xdr:rowOff>95249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C627DC8-200E-4E04-9234-2B7226979588}"/>
            </a:ext>
          </a:extLst>
        </xdr:cNvPr>
        <xdr:cNvSpPr/>
      </xdr:nvSpPr>
      <xdr:spPr bwMode="auto">
        <a:xfrm>
          <a:off x="2889249" y="158749"/>
          <a:ext cx="3016252" cy="635000"/>
        </a:xfrm>
        <a:prstGeom prst="roundRect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計画書・見積書と同一のファイルです。データが正しく飛んでいるかご確認ください。</a:t>
          </a:r>
        </a:p>
      </xdr:txBody>
    </xdr:sp>
    <xdr:clientData/>
  </xdr:twoCellAnchor>
  <xdr:twoCellAnchor>
    <xdr:from>
      <xdr:col>5</xdr:col>
      <xdr:colOff>571500</xdr:colOff>
      <xdr:row>2</xdr:row>
      <xdr:rowOff>296334</xdr:rowOff>
    </xdr:from>
    <xdr:to>
      <xdr:col>8</xdr:col>
      <xdr:colOff>95250</xdr:colOff>
      <xdr:row>2</xdr:row>
      <xdr:rowOff>592667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0E44F8F-44D1-4938-9E39-92B3BFC4C348}"/>
            </a:ext>
          </a:extLst>
        </xdr:cNvPr>
        <xdr:cNvSpPr/>
      </xdr:nvSpPr>
      <xdr:spPr bwMode="auto">
        <a:xfrm>
          <a:off x="4286250" y="994834"/>
          <a:ext cx="1725083" cy="296333"/>
        </a:xfrm>
        <a:prstGeom prst="wedgeRoundRectCallout">
          <a:avLst>
            <a:gd name="adj1" fmla="val 16695"/>
            <a:gd name="adj2" fmla="val 13392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日付は空欄にしてください。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-fil001\SV\270300&#22320;&#22495;&#25945;&#32946;&#35506;\&#22320;&#22495;&#23398;&#26657;&#36899;&#25658;&#20418;\01-1%20&#22320;&#22495;&#12391;&#27770;&#12417;&#12427;&#23398;&#26657;&#20104;&#31639;\R&#65299;&#24180;&#24230;\02&#12288;&#25163;&#24341;&#12365;\&#25163;&#24341;&#12365;&#21407;&#31295;\&#9679;024p_&#20196;&#21644;3&#24180;&#24230;&#12288;&#12304;&#22320;&#22495;&#20104;&#31639;&#12305;&#35211;&#31309;&#26360;&#65293;&#31185;&#30446;&#21029;&#31309;&#31639;&#26360;&#65288;&#21332;&#35696;&#2025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１_見積書（協議会）"/>
      <sheetName val="【記入例】24Ｐ様式１_見積書（協議会）"/>
      <sheetName val="様式２_計画書（協議会）"/>
      <sheetName val="【記入例１】25Ｐ様式２_計画書（協議会）"/>
      <sheetName val="【記入例２】26Ｐ様式２_計画書（協議会）"/>
      <sheetName val="様式３  _実施計画書(協議会)"/>
      <sheetName val="【記入例】様式３ _実施計画書(協議会)"/>
      <sheetName val="様式４ _科目別見積書（協議会）"/>
      <sheetName val="【記入例】様式４_科目別見積書（協議会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 t="str">
            <v>基準日</v>
          </cell>
        </row>
        <row r="3">
          <cell r="E3" t="str">
            <v>2020年12月1日現在</v>
          </cell>
        </row>
        <row r="4">
          <cell r="E4" t="str">
            <v>2021年4月1日現在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B3" sqref="B3"/>
    </sheetView>
  </sheetViews>
  <sheetFormatPr defaultRowHeight="13.5"/>
  <cols>
    <col min="1" max="1" width="31.5" bestFit="1" customWidth="1"/>
    <col min="2" max="2" width="27.75" customWidth="1"/>
    <col min="8" max="10" width="9" customWidth="1"/>
  </cols>
  <sheetData>
    <row r="1" spans="1:9" ht="35.25" customHeight="1" thickBot="1"/>
    <row r="2" spans="1:9" ht="21.75" customHeight="1">
      <c r="A2" s="176" t="s">
        <v>168</v>
      </c>
      <c r="B2" s="177"/>
    </row>
    <row r="3" spans="1:9" ht="42.75" customHeight="1">
      <c r="A3" s="91" t="s">
        <v>83</v>
      </c>
      <c r="B3" s="121"/>
      <c r="C3" s="113"/>
    </row>
    <row r="4" spans="1:9" ht="42.75" customHeight="1">
      <c r="A4" s="91" t="s">
        <v>169</v>
      </c>
      <c r="B4" s="92" t="e">
        <f>VLOOKUP(B3,リスト!$A$2:$B$44,2,FALSE)</f>
        <v>#N/A</v>
      </c>
      <c r="C4" t="s">
        <v>173</v>
      </c>
      <c r="G4" s="106"/>
      <c r="H4" s="106"/>
      <c r="I4" s="106"/>
    </row>
    <row r="5" spans="1:9" ht="42.75" customHeight="1">
      <c r="A5" s="91" t="s">
        <v>84</v>
      </c>
      <c r="B5" s="122" t="s">
        <v>172</v>
      </c>
    </row>
    <row r="6" spans="1:9" ht="42.75" customHeight="1">
      <c r="A6" s="119" t="s">
        <v>85</v>
      </c>
      <c r="B6" s="120" t="e">
        <f>VLOOKUP(B3,リスト!$A$2:$C$44,3,FALSE)</f>
        <v>#N/A</v>
      </c>
      <c r="C6" t="s">
        <v>173</v>
      </c>
    </row>
    <row r="7" spans="1:9" ht="42.75" customHeight="1" thickBot="1">
      <c r="A7" s="93" t="s">
        <v>189</v>
      </c>
      <c r="B7" s="94" t="e">
        <f>VLOOKUP(B3,リスト!$A$2:$D$44,4,FALSE)</f>
        <v>#N/A</v>
      </c>
      <c r="C7" s="178" t="s">
        <v>173</v>
      </c>
      <c r="D7" s="179"/>
      <c r="E7" s="179"/>
      <c r="F7" s="179"/>
    </row>
    <row r="10" spans="1:9" ht="26.25" customHeight="1">
      <c r="A10" t="s">
        <v>255</v>
      </c>
    </row>
  </sheetData>
  <mergeCells count="2">
    <mergeCell ref="A2:B2"/>
    <mergeCell ref="C7:F7"/>
  </mergeCells>
  <phoneticPr fontId="2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FDE8FC-92F9-4403-8AC2-7C0746F016BE}">
          <x14:formula1>
            <xm:f>リスト!$A$2:$A$43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R66"/>
  <sheetViews>
    <sheetView showGridLines="0" view="pageBreakPreview" topLeftCell="A61" zoomScaleNormal="100" zoomScaleSheetLayoutView="100" workbookViewId="0">
      <selection activeCell="B2" sqref="B2:R2"/>
    </sheetView>
  </sheetViews>
  <sheetFormatPr defaultColWidth="4.75" defaultRowHeight="27" customHeight="1"/>
  <cols>
    <col min="1" max="1" width="1.625" style="1" customWidth="1"/>
    <col min="2" max="18" width="6.375" style="1" customWidth="1"/>
    <col min="19" max="19" width="6.625" style="1" customWidth="1"/>
    <col min="20" max="27" width="5.625" style="1" customWidth="1"/>
    <col min="28" max="16384" width="4.75" style="1"/>
  </cols>
  <sheetData>
    <row r="1" spans="2:18" ht="27" customHeight="1">
      <c r="B1" s="33" t="s">
        <v>37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42.75" customHeight="1">
      <c r="B2" s="222" t="s">
        <v>261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2:18" ht="9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ht="42" customHeight="1" thickBot="1">
      <c r="B4" s="27">
        <v>1</v>
      </c>
      <c r="C4" s="242" t="s">
        <v>21</v>
      </c>
      <c r="D4" s="243"/>
      <c r="E4" s="243"/>
      <c r="F4" s="244"/>
      <c r="G4" s="248">
        <f>基本情報!B3</f>
        <v>0</v>
      </c>
      <c r="H4" s="249"/>
      <c r="I4" s="249"/>
      <c r="J4" s="249"/>
      <c r="K4" s="249"/>
      <c r="L4" s="249"/>
      <c r="M4" s="249"/>
      <c r="N4" s="249"/>
      <c r="O4" s="96" t="s">
        <v>170</v>
      </c>
      <c r="P4" s="96"/>
      <c r="Q4" s="96"/>
      <c r="R4" s="97"/>
    </row>
    <row r="5" spans="2:18" ht="42" customHeight="1" thickTop="1" thickBot="1">
      <c r="B5" s="19">
        <v>2</v>
      </c>
      <c r="C5" s="233" t="s">
        <v>22</v>
      </c>
      <c r="D5" s="234"/>
      <c r="E5" s="234"/>
      <c r="F5" s="235"/>
      <c r="G5" s="250" t="e">
        <f>基本情報!B4</f>
        <v>#N/A</v>
      </c>
      <c r="H5" s="251"/>
      <c r="I5" s="251"/>
      <c r="J5" s="251"/>
      <c r="K5" s="251"/>
      <c r="L5" s="251"/>
      <c r="M5" s="251"/>
      <c r="N5" s="251"/>
      <c r="O5" s="98" t="s">
        <v>171</v>
      </c>
      <c r="P5" s="98"/>
      <c r="Q5" s="98"/>
      <c r="R5" s="99"/>
    </row>
    <row r="6" spans="2:18" ht="42" customHeight="1" thickTop="1" thickBot="1">
      <c r="B6" s="19">
        <v>3</v>
      </c>
      <c r="C6" s="233" t="s">
        <v>23</v>
      </c>
      <c r="D6" s="234"/>
      <c r="E6" s="236"/>
      <c r="F6" s="237"/>
      <c r="G6" s="107"/>
      <c r="H6" s="100"/>
      <c r="I6" s="252" t="str">
        <f>基本情報!B5</f>
        <v>◇◇　◇◇◇</v>
      </c>
      <c r="J6" s="252"/>
      <c r="K6" s="252"/>
      <c r="L6" s="252"/>
      <c r="M6" s="252"/>
      <c r="N6" s="108"/>
      <c r="O6" s="108"/>
      <c r="P6" s="100"/>
      <c r="Q6" s="100"/>
      <c r="R6" s="101"/>
    </row>
    <row r="7" spans="2:18" ht="22.5" customHeight="1" thickTop="1">
      <c r="B7" s="225">
        <v>4</v>
      </c>
      <c r="C7" s="227" t="s">
        <v>27</v>
      </c>
      <c r="D7" s="228"/>
      <c r="E7" s="228"/>
      <c r="F7" s="228"/>
      <c r="G7" s="257" t="s">
        <v>36</v>
      </c>
      <c r="H7" s="258"/>
      <c r="I7" s="259"/>
      <c r="J7" s="256" t="s">
        <v>34</v>
      </c>
      <c r="K7" s="268"/>
      <c r="L7" s="255"/>
      <c r="M7" s="255" t="s">
        <v>35</v>
      </c>
      <c r="N7" s="246"/>
      <c r="O7" s="256"/>
      <c r="P7" s="246" t="s">
        <v>3</v>
      </c>
      <c r="Q7" s="246"/>
      <c r="R7" s="247"/>
    </row>
    <row r="8" spans="2:18" ht="22.5" customHeight="1">
      <c r="B8" s="226"/>
      <c r="C8" s="229"/>
      <c r="D8" s="230"/>
      <c r="E8" s="230"/>
      <c r="F8" s="230"/>
      <c r="G8" s="264"/>
      <c r="H8" s="265"/>
      <c r="I8" s="53" t="s">
        <v>26</v>
      </c>
      <c r="J8" s="265"/>
      <c r="K8" s="265"/>
      <c r="L8" s="57" t="s">
        <v>26</v>
      </c>
      <c r="M8" s="269"/>
      <c r="N8" s="267"/>
      <c r="O8" s="35" t="s">
        <v>26</v>
      </c>
      <c r="P8" s="266">
        <f>G8+J8+M8</f>
        <v>0</v>
      </c>
      <c r="Q8" s="267"/>
      <c r="R8" s="55" t="s">
        <v>26</v>
      </c>
    </row>
    <row r="9" spans="2:18" ht="38.25" customHeight="1" thickBot="1">
      <c r="B9" s="51"/>
      <c r="C9" s="272" t="s">
        <v>58</v>
      </c>
      <c r="D9" s="273"/>
      <c r="E9" s="273"/>
      <c r="F9" s="274"/>
      <c r="G9" s="253"/>
      <c r="H9" s="254"/>
      <c r="I9" s="58" t="s">
        <v>59</v>
      </c>
      <c r="J9" s="253"/>
      <c r="K9" s="254"/>
      <c r="L9" s="54" t="s">
        <v>59</v>
      </c>
      <c r="M9" s="277"/>
      <c r="N9" s="278"/>
      <c r="O9" s="59" t="s">
        <v>59</v>
      </c>
      <c r="P9" s="275">
        <f>G9+J9+M9</f>
        <v>0</v>
      </c>
      <c r="Q9" s="276"/>
      <c r="R9" s="56" t="s">
        <v>59</v>
      </c>
    </row>
    <row r="10" spans="2:18" ht="35.1" customHeight="1" thickTop="1" thickBot="1">
      <c r="B10" s="21">
        <v>5</v>
      </c>
      <c r="C10" s="238" t="s">
        <v>67</v>
      </c>
      <c r="D10" s="239"/>
      <c r="E10" s="239"/>
      <c r="F10" s="239"/>
      <c r="G10" s="240"/>
      <c r="H10" s="240"/>
      <c r="I10" s="240"/>
      <c r="J10" s="240"/>
      <c r="K10" s="241"/>
      <c r="L10" s="282"/>
      <c r="M10" s="283"/>
      <c r="N10" s="283"/>
      <c r="O10" s="283"/>
      <c r="P10" s="283"/>
      <c r="Q10" s="283"/>
      <c r="R10" s="52" t="s">
        <v>0</v>
      </c>
    </row>
    <row r="11" spans="2:18" ht="35.1" customHeight="1" thickTop="1" thickBot="1">
      <c r="B11" s="23">
        <v>6</v>
      </c>
      <c r="C11" s="227" t="s">
        <v>68</v>
      </c>
      <c r="D11" s="280"/>
      <c r="E11" s="280"/>
      <c r="F11" s="280"/>
      <c r="G11" s="232"/>
      <c r="H11" s="232"/>
      <c r="I11" s="232"/>
      <c r="J11" s="232"/>
      <c r="K11" s="281"/>
      <c r="L11" s="231"/>
      <c r="M11" s="232"/>
      <c r="N11" s="232"/>
      <c r="O11" s="232"/>
      <c r="P11" s="232"/>
      <c r="Q11" s="232"/>
      <c r="R11" s="24" t="s">
        <v>0</v>
      </c>
    </row>
    <row r="12" spans="2:18" ht="35.1" customHeight="1" thickTop="1" thickBot="1">
      <c r="B12" s="21">
        <v>7</v>
      </c>
      <c r="C12" s="233" t="s">
        <v>24</v>
      </c>
      <c r="D12" s="234"/>
      <c r="E12" s="234"/>
      <c r="F12" s="234"/>
      <c r="G12" s="224"/>
      <c r="H12" s="224"/>
      <c r="I12" s="224"/>
      <c r="J12" s="224"/>
      <c r="K12" s="245"/>
      <c r="L12" s="223" t="s">
        <v>17</v>
      </c>
      <c r="M12" s="224"/>
      <c r="N12" s="224"/>
      <c r="O12" s="224"/>
      <c r="P12" s="224"/>
      <c r="Q12" s="224"/>
      <c r="R12" s="22" t="s">
        <v>0</v>
      </c>
    </row>
    <row r="13" spans="2:18" ht="35.1" customHeight="1" thickTop="1" thickBot="1">
      <c r="B13" s="25">
        <v>8</v>
      </c>
      <c r="C13" s="260" t="s">
        <v>25</v>
      </c>
      <c r="D13" s="261"/>
      <c r="E13" s="261"/>
      <c r="F13" s="261"/>
      <c r="G13" s="262"/>
      <c r="H13" s="262"/>
      <c r="I13" s="262"/>
      <c r="J13" s="262"/>
      <c r="K13" s="263"/>
      <c r="L13" s="279" t="s">
        <v>18</v>
      </c>
      <c r="M13" s="262"/>
      <c r="N13" s="262"/>
      <c r="O13" s="262"/>
      <c r="P13" s="262"/>
      <c r="Q13" s="262"/>
      <c r="R13" s="26" t="s">
        <v>0</v>
      </c>
    </row>
    <row r="14" spans="2:18" ht="34.5" customHeight="1" thickTop="1" thickBot="1">
      <c r="B14" s="19">
        <v>9</v>
      </c>
      <c r="C14" s="233" t="s">
        <v>52</v>
      </c>
      <c r="D14" s="234"/>
      <c r="E14" s="234"/>
      <c r="F14" s="234"/>
      <c r="G14" s="224"/>
      <c r="H14" s="224"/>
      <c r="I14" s="224"/>
      <c r="J14" s="224"/>
      <c r="K14" s="245"/>
      <c r="L14" s="270" t="s">
        <v>19</v>
      </c>
      <c r="M14" s="271"/>
      <c r="N14" s="271"/>
      <c r="O14" s="271"/>
      <c r="P14" s="271"/>
      <c r="Q14" s="34" t="s">
        <v>33</v>
      </c>
      <c r="R14" s="22" t="s">
        <v>0</v>
      </c>
    </row>
    <row r="15" spans="2:18" ht="34.5" customHeight="1" thickTop="1">
      <c r="B15" s="20">
        <v>10</v>
      </c>
      <c r="C15" s="194" t="s">
        <v>28</v>
      </c>
      <c r="D15" s="195"/>
      <c r="E15" s="195"/>
      <c r="F15" s="195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2:18" ht="30" customHeight="1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4"/>
    </row>
    <row r="17" spans="2:18" ht="30" customHeight="1">
      <c r="B17" s="205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</row>
    <row r="18" spans="2:18" ht="30" customHeight="1">
      <c r="B18" s="208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7"/>
    </row>
    <row r="19" spans="2:18" ht="30" customHeight="1">
      <c r="B19" s="208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7"/>
    </row>
    <row r="20" spans="2:18" ht="30" customHeight="1">
      <c r="B20" s="208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7"/>
    </row>
    <row r="21" spans="2:18" ht="30" customHeight="1">
      <c r="B21" s="208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7"/>
    </row>
    <row r="22" spans="2:18" ht="30" customHeight="1">
      <c r="B22" s="208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7"/>
    </row>
    <row r="23" spans="2:18" ht="30" customHeight="1" thickBot="1"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1"/>
    </row>
    <row r="24" spans="2:18" ht="34.5" customHeight="1" thickTop="1">
      <c r="B24" s="20">
        <v>11</v>
      </c>
      <c r="C24" s="194" t="s">
        <v>29</v>
      </c>
      <c r="D24" s="195"/>
      <c r="E24" s="195"/>
      <c r="F24" s="195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7"/>
    </row>
    <row r="25" spans="2:18" ht="30" customHeight="1"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4"/>
    </row>
    <row r="26" spans="2:18" ht="30" customHeight="1">
      <c r="B26" s="215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7"/>
    </row>
    <row r="27" spans="2:18" ht="30" customHeight="1"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7"/>
    </row>
    <row r="28" spans="2:18" ht="30" customHeight="1"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7"/>
    </row>
    <row r="29" spans="2:18" ht="27" customHeight="1">
      <c r="B29" s="215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7"/>
    </row>
    <row r="30" spans="2:18" ht="27" customHeight="1"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7"/>
    </row>
    <row r="31" spans="2:18" ht="27" customHeight="1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7"/>
    </row>
    <row r="32" spans="2:18" ht="27" customHeight="1" thickBot="1">
      <c r="B32" s="218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20"/>
    </row>
    <row r="33" spans="2:18" ht="27" customHeight="1" thickBot="1">
      <c r="B33" s="221" t="s">
        <v>38</v>
      </c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2:18" ht="30" customHeight="1">
      <c r="B34" s="29">
        <v>12</v>
      </c>
      <c r="C34" s="200" t="s">
        <v>63</v>
      </c>
      <c r="D34" s="201"/>
      <c r="E34" s="201"/>
      <c r="F34" s="60" t="s">
        <v>62</v>
      </c>
      <c r="G34" s="191" t="s">
        <v>16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</row>
    <row r="35" spans="2:18" ht="30" customHeight="1">
      <c r="B35" s="198"/>
      <c r="C35" s="199"/>
      <c r="D35" s="199"/>
      <c r="E35" s="199"/>
      <c r="F35" s="61"/>
      <c r="G35" s="188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90"/>
    </row>
    <row r="36" spans="2:18" ht="27" customHeight="1">
      <c r="B36" s="183"/>
      <c r="C36" s="184"/>
      <c r="D36" s="184"/>
      <c r="E36" s="184"/>
      <c r="F36" s="62"/>
      <c r="G36" s="180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2"/>
    </row>
    <row r="37" spans="2:18" ht="27" customHeight="1">
      <c r="B37" s="183"/>
      <c r="C37" s="184"/>
      <c r="D37" s="184"/>
      <c r="E37" s="184"/>
      <c r="F37" s="62"/>
      <c r="G37" s="180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</row>
    <row r="38" spans="2:18" ht="27" customHeight="1">
      <c r="B38" s="183"/>
      <c r="C38" s="184"/>
      <c r="D38" s="184"/>
      <c r="E38" s="184"/>
      <c r="F38" s="62"/>
      <c r="G38" s="180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2"/>
    </row>
    <row r="39" spans="2:18" ht="27" customHeight="1">
      <c r="B39" s="183"/>
      <c r="C39" s="184"/>
      <c r="D39" s="184"/>
      <c r="E39" s="184"/>
      <c r="F39" s="62"/>
      <c r="G39" s="180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2"/>
    </row>
    <row r="40" spans="2:18" ht="27" customHeight="1">
      <c r="B40" s="183"/>
      <c r="C40" s="184"/>
      <c r="D40" s="184"/>
      <c r="E40" s="184"/>
      <c r="F40" s="62"/>
      <c r="G40" s="180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2"/>
    </row>
    <row r="41" spans="2:18" ht="27" customHeight="1">
      <c r="B41" s="183"/>
      <c r="C41" s="184"/>
      <c r="D41" s="184"/>
      <c r="E41" s="184"/>
      <c r="F41" s="62"/>
      <c r="G41" s="180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2"/>
    </row>
    <row r="42" spans="2:18" ht="27" customHeight="1">
      <c r="B42" s="183"/>
      <c r="C42" s="184"/>
      <c r="D42" s="184"/>
      <c r="E42" s="184"/>
      <c r="F42" s="62"/>
      <c r="G42" s="180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2"/>
    </row>
    <row r="43" spans="2:18" ht="27" customHeight="1">
      <c r="B43" s="183"/>
      <c r="C43" s="184"/>
      <c r="D43" s="184"/>
      <c r="E43" s="184"/>
      <c r="F43" s="62"/>
      <c r="G43" s="180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2"/>
    </row>
    <row r="44" spans="2:18" ht="27" customHeight="1">
      <c r="B44" s="183"/>
      <c r="C44" s="184"/>
      <c r="D44" s="184"/>
      <c r="E44" s="184"/>
      <c r="F44" s="62"/>
      <c r="G44" s="180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2"/>
    </row>
    <row r="45" spans="2:18" ht="27" customHeight="1">
      <c r="B45" s="183"/>
      <c r="C45" s="184"/>
      <c r="D45" s="184"/>
      <c r="E45" s="184"/>
      <c r="F45" s="62"/>
      <c r="G45" s="180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2"/>
    </row>
    <row r="46" spans="2:18" ht="27" customHeight="1">
      <c r="B46" s="183"/>
      <c r="C46" s="184"/>
      <c r="D46" s="184"/>
      <c r="E46" s="184"/>
      <c r="F46" s="62"/>
      <c r="G46" s="180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2"/>
    </row>
    <row r="47" spans="2:18" ht="27" customHeight="1">
      <c r="B47" s="183"/>
      <c r="C47" s="184"/>
      <c r="D47" s="184"/>
      <c r="E47" s="184"/>
      <c r="F47" s="62"/>
      <c r="G47" s="180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2"/>
    </row>
    <row r="48" spans="2:18" ht="27" customHeight="1">
      <c r="B48" s="183"/>
      <c r="C48" s="184"/>
      <c r="D48" s="184"/>
      <c r="E48" s="184"/>
      <c r="F48" s="62"/>
      <c r="G48" s="180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2"/>
    </row>
    <row r="49" spans="2:18" ht="27" customHeight="1">
      <c r="B49" s="183"/>
      <c r="C49" s="184"/>
      <c r="D49" s="184"/>
      <c r="E49" s="184"/>
      <c r="F49" s="62"/>
      <c r="G49" s="180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2"/>
    </row>
    <row r="50" spans="2:18" ht="27" customHeight="1">
      <c r="B50" s="183"/>
      <c r="C50" s="184"/>
      <c r="D50" s="184"/>
      <c r="E50" s="184"/>
      <c r="F50" s="62"/>
      <c r="G50" s="180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2"/>
    </row>
    <row r="51" spans="2:18" ht="27" customHeight="1">
      <c r="B51" s="183"/>
      <c r="C51" s="184"/>
      <c r="D51" s="184"/>
      <c r="E51" s="184"/>
      <c r="F51" s="62"/>
      <c r="G51" s="180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2"/>
    </row>
    <row r="52" spans="2:18" ht="27" customHeight="1">
      <c r="B52" s="183"/>
      <c r="C52" s="184"/>
      <c r="D52" s="184"/>
      <c r="E52" s="184"/>
      <c r="F52" s="62"/>
      <c r="G52" s="180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2"/>
    </row>
    <row r="53" spans="2:18" ht="27" customHeight="1">
      <c r="B53" s="183"/>
      <c r="C53" s="184"/>
      <c r="D53" s="184"/>
      <c r="E53" s="184"/>
      <c r="F53" s="62"/>
      <c r="G53" s="180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2"/>
    </row>
    <row r="54" spans="2:18" ht="27" customHeight="1">
      <c r="B54" s="183"/>
      <c r="C54" s="184"/>
      <c r="D54" s="184"/>
      <c r="E54" s="184"/>
      <c r="F54" s="62"/>
      <c r="G54" s="180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2"/>
    </row>
    <row r="55" spans="2:18" ht="27" customHeight="1">
      <c r="B55" s="183"/>
      <c r="C55" s="184"/>
      <c r="D55" s="184"/>
      <c r="E55" s="184"/>
      <c r="F55" s="62"/>
      <c r="G55" s="180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2"/>
    </row>
    <row r="56" spans="2:18" ht="27" customHeight="1">
      <c r="B56" s="183"/>
      <c r="C56" s="184"/>
      <c r="D56" s="184"/>
      <c r="E56" s="184"/>
      <c r="F56" s="62"/>
      <c r="G56" s="180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2"/>
    </row>
    <row r="57" spans="2:18" ht="27" customHeight="1">
      <c r="B57" s="183"/>
      <c r="C57" s="184"/>
      <c r="D57" s="184"/>
      <c r="E57" s="184"/>
      <c r="F57" s="62"/>
      <c r="G57" s="180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2"/>
    </row>
    <row r="58" spans="2:18" ht="27" customHeight="1">
      <c r="B58" s="183"/>
      <c r="C58" s="184"/>
      <c r="D58" s="184"/>
      <c r="E58" s="184"/>
      <c r="F58" s="62"/>
      <c r="G58" s="180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2"/>
    </row>
    <row r="59" spans="2:18" ht="27" customHeight="1">
      <c r="B59" s="183"/>
      <c r="C59" s="184"/>
      <c r="D59" s="184"/>
      <c r="E59" s="184"/>
      <c r="F59" s="62"/>
      <c r="G59" s="180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2"/>
    </row>
    <row r="60" spans="2:18" ht="27" customHeight="1">
      <c r="B60" s="183"/>
      <c r="C60" s="184"/>
      <c r="D60" s="184"/>
      <c r="E60" s="184"/>
      <c r="F60" s="62"/>
      <c r="G60" s="180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2"/>
    </row>
    <row r="61" spans="2:18" ht="27" customHeight="1">
      <c r="B61" s="183"/>
      <c r="C61" s="184"/>
      <c r="D61" s="184"/>
      <c r="E61" s="184"/>
      <c r="F61" s="62"/>
      <c r="G61" s="180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2"/>
    </row>
    <row r="62" spans="2:18" ht="27" customHeight="1">
      <c r="B62" s="183"/>
      <c r="C62" s="184"/>
      <c r="D62" s="184"/>
      <c r="E62" s="184"/>
      <c r="F62" s="62"/>
      <c r="G62" s="180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2"/>
    </row>
    <row r="63" spans="2:18" ht="27" customHeight="1">
      <c r="B63" s="183"/>
      <c r="C63" s="184"/>
      <c r="D63" s="184"/>
      <c r="E63" s="184"/>
      <c r="F63" s="62"/>
      <c r="G63" s="180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2"/>
    </row>
    <row r="64" spans="2:18" ht="27" customHeight="1">
      <c r="B64" s="183"/>
      <c r="C64" s="184"/>
      <c r="D64" s="184"/>
      <c r="E64" s="184"/>
      <c r="F64" s="62"/>
      <c r="G64" s="180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2"/>
    </row>
    <row r="65" spans="2:18" ht="27" customHeight="1">
      <c r="B65" s="183"/>
      <c r="C65" s="184"/>
      <c r="D65" s="184"/>
      <c r="E65" s="184"/>
      <c r="F65" s="62"/>
      <c r="G65" s="180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2"/>
    </row>
    <row r="66" spans="2:18" ht="27" customHeight="1" thickBot="1">
      <c r="B66" s="284"/>
      <c r="C66" s="285"/>
      <c r="D66" s="285"/>
      <c r="E66" s="285"/>
      <c r="F66" s="63"/>
      <c r="G66" s="185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7"/>
    </row>
  </sheetData>
  <mergeCells count="103">
    <mergeCell ref="B59:E59"/>
    <mergeCell ref="B46:E46"/>
    <mergeCell ref="B47:E47"/>
    <mergeCell ref="B48:E48"/>
    <mergeCell ref="B49:E49"/>
    <mergeCell ref="B50:E50"/>
    <mergeCell ref="B65:E65"/>
    <mergeCell ref="B66:E66"/>
    <mergeCell ref="B54:E54"/>
    <mergeCell ref="B55:E55"/>
    <mergeCell ref="B56:E56"/>
    <mergeCell ref="B57:E57"/>
    <mergeCell ref="B58:E58"/>
    <mergeCell ref="B61:E61"/>
    <mergeCell ref="B62:E62"/>
    <mergeCell ref="B63:E63"/>
    <mergeCell ref="B64:E64"/>
    <mergeCell ref="B60:E60"/>
    <mergeCell ref="P8:Q8"/>
    <mergeCell ref="J7:L7"/>
    <mergeCell ref="J8:K8"/>
    <mergeCell ref="M8:N8"/>
    <mergeCell ref="L14:P14"/>
    <mergeCell ref="C9:F9"/>
    <mergeCell ref="P9:Q9"/>
    <mergeCell ref="M9:N9"/>
    <mergeCell ref="C14:K14"/>
    <mergeCell ref="L13:Q13"/>
    <mergeCell ref="C11:K11"/>
    <mergeCell ref="L10:Q10"/>
    <mergeCell ref="G36:R36"/>
    <mergeCell ref="G37:R37"/>
    <mergeCell ref="B36:E36"/>
    <mergeCell ref="B37:E37"/>
    <mergeCell ref="B2:R2"/>
    <mergeCell ref="L12:Q12"/>
    <mergeCell ref="B7:B8"/>
    <mergeCell ref="C7:F8"/>
    <mergeCell ref="L11:Q11"/>
    <mergeCell ref="C5:F5"/>
    <mergeCell ref="C6:F6"/>
    <mergeCell ref="C10:K10"/>
    <mergeCell ref="C4:F4"/>
    <mergeCell ref="C12:K12"/>
    <mergeCell ref="P7:R7"/>
    <mergeCell ref="G4:N4"/>
    <mergeCell ref="G5:N5"/>
    <mergeCell ref="I6:M6"/>
    <mergeCell ref="J9:K9"/>
    <mergeCell ref="G9:H9"/>
    <mergeCell ref="M7:O7"/>
    <mergeCell ref="G7:I7"/>
    <mergeCell ref="C13:K13"/>
    <mergeCell ref="G8:H8"/>
    <mergeCell ref="G35:R35"/>
    <mergeCell ref="G34:R34"/>
    <mergeCell ref="C24:R24"/>
    <mergeCell ref="C15:R15"/>
    <mergeCell ref="B35:E35"/>
    <mergeCell ref="C34:E34"/>
    <mergeCell ref="B16:R23"/>
    <mergeCell ref="B25:R32"/>
    <mergeCell ref="B33:R33"/>
    <mergeCell ref="G66:R66"/>
    <mergeCell ref="G64:R64"/>
    <mergeCell ref="G65:R65"/>
    <mergeCell ref="G59:R59"/>
    <mergeCell ref="G63:R63"/>
    <mergeCell ref="G60:R60"/>
    <mergeCell ref="G57:R57"/>
    <mergeCell ref="G42:R42"/>
    <mergeCell ref="G43:R43"/>
    <mergeCell ref="G61:R61"/>
    <mergeCell ref="G62:R62"/>
    <mergeCell ref="G54:R54"/>
    <mergeCell ref="G55:R55"/>
    <mergeCell ref="G52:R52"/>
    <mergeCell ref="G53:R53"/>
    <mergeCell ref="G56:R56"/>
    <mergeCell ref="G50:R50"/>
    <mergeCell ref="G51:R51"/>
    <mergeCell ref="G48:R48"/>
    <mergeCell ref="G49:R49"/>
    <mergeCell ref="G46:R46"/>
    <mergeCell ref="G47:R47"/>
    <mergeCell ref="G44:R44"/>
    <mergeCell ref="G45:R45"/>
    <mergeCell ref="G58:R58"/>
    <mergeCell ref="B52:E52"/>
    <mergeCell ref="B53:E53"/>
    <mergeCell ref="B44:E44"/>
    <mergeCell ref="B45:E45"/>
    <mergeCell ref="B51:E51"/>
    <mergeCell ref="G40:R40"/>
    <mergeCell ref="G41:R41"/>
    <mergeCell ref="G38:R38"/>
    <mergeCell ref="G39:R39"/>
    <mergeCell ref="B38:E38"/>
    <mergeCell ref="B39:E39"/>
    <mergeCell ref="B40:E40"/>
    <mergeCell ref="B41:E41"/>
    <mergeCell ref="B42:E42"/>
    <mergeCell ref="B43:E43"/>
  </mergeCells>
  <phoneticPr fontId="2"/>
  <printOptions horizontalCentered="1" verticalCentered="1"/>
  <pageMargins left="0.56999999999999995" right="0.34" top="0.39" bottom="0.37" header="0.27559055118110237" footer="0.27"/>
  <pageSetup paperSize="9" scale="82" orientation="portrait" r:id="rId1"/>
  <headerFooter alignWithMargins="0"/>
  <rowBreaks count="1" manualBreakCount="1">
    <brk id="33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S67"/>
  <sheetViews>
    <sheetView showGridLines="0" view="pageBreakPreview" zoomScaleNormal="100" zoomScaleSheetLayoutView="100" workbookViewId="0">
      <selection activeCell="G53" sqref="G53:R53"/>
    </sheetView>
  </sheetViews>
  <sheetFormatPr defaultColWidth="4.75" defaultRowHeight="27" customHeight="1"/>
  <cols>
    <col min="1" max="1" width="1.625" style="1" customWidth="1"/>
    <col min="2" max="18" width="6.375" style="1" customWidth="1"/>
    <col min="19" max="19" width="6.625" style="1" customWidth="1"/>
    <col min="20" max="27" width="5.625" style="1" customWidth="1"/>
    <col min="28" max="16384" width="4.75" style="1"/>
  </cols>
  <sheetData>
    <row r="1" spans="2:18" ht="27" customHeight="1">
      <c r="B1" s="33" t="s">
        <v>37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42.75" customHeight="1">
      <c r="B2" s="222" t="s">
        <v>179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2:18" ht="9" customHeight="1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ht="42" customHeight="1" thickBot="1">
      <c r="B4" s="27">
        <v>1</v>
      </c>
      <c r="C4" s="242" t="s">
        <v>21</v>
      </c>
      <c r="D4" s="243"/>
      <c r="E4" s="243"/>
      <c r="F4" s="244"/>
      <c r="G4" s="286" t="s">
        <v>39</v>
      </c>
      <c r="H4" s="287"/>
      <c r="I4" s="287"/>
      <c r="J4" s="288" t="s">
        <v>30</v>
      </c>
      <c r="K4" s="288"/>
      <c r="L4" s="288"/>
      <c r="M4" s="288"/>
      <c r="N4" s="288"/>
      <c r="O4" s="288"/>
      <c r="P4" s="288"/>
      <c r="Q4" s="288"/>
      <c r="R4" s="289"/>
    </row>
    <row r="5" spans="2:18" ht="42" customHeight="1" thickTop="1" thickBot="1">
      <c r="B5" s="19">
        <v>2</v>
      </c>
      <c r="C5" s="233" t="s">
        <v>22</v>
      </c>
      <c r="D5" s="234"/>
      <c r="E5" s="234"/>
      <c r="F5" s="235"/>
      <c r="G5" s="286" t="s">
        <v>39</v>
      </c>
      <c r="H5" s="287"/>
      <c r="I5" s="287"/>
      <c r="J5" s="251" t="s">
        <v>31</v>
      </c>
      <c r="K5" s="251"/>
      <c r="L5" s="251"/>
      <c r="M5" s="251"/>
      <c r="N5" s="251"/>
      <c r="O5" s="251"/>
      <c r="P5" s="251"/>
      <c r="Q5" s="251"/>
      <c r="R5" s="293"/>
    </row>
    <row r="6" spans="2:18" ht="42" customHeight="1" thickTop="1" thickBot="1">
      <c r="B6" s="19">
        <v>3</v>
      </c>
      <c r="C6" s="233" t="s">
        <v>23</v>
      </c>
      <c r="D6" s="234"/>
      <c r="E6" s="236"/>
      <c r="F6" s="237"/>
      <c r="G6" s="290" t="s">
        <v>172</v>
      </c>
      <c r="H6" s="252"/>
      <c r="I6" s="252"/>
      <c r="J6" s="291"/>
      <c r="K6" s="291"/>
      <c r="L6" s="291"/>
      <c r="M6" s="252"/>
      <c r="N6" s="252"/>
      <c r="O6" s="252"/>
      <c r="P6" s="252"/>
      <c r="Q6" s="252"/>
      <c r="R6" s="292"/>
    </row>
    <row r="7" spans="2:18" ht="22.5" customHeight="1" thickTop="1">
      <c r="B7" s="225">
        <v>4</v>
      </c>
      <c r="C7" s="227" t="s">
        <v>27</v>
      </c>
      <c r="D7" s="228"/>
      <c r="E7" s="228"/>
      <c r="F7" s="294"/>
      <c r="G7" s="257" t="s">
        <v>36</v>
      </c>
      <c r="H7" s="258"/>
      <c r="I7" s="258"/>
      <c r="J7" s="268" t="s">
        <v>34</v>
      </c>
      <c r="K7" s="268"/>
      <c r="L7" s="268"/>
      <c r="M7" s="246" t="s">
        <v>35</v>
      </c>
      <c r="N7" s="246"/>
      <c r="O7" s="256"/>
      <c r="P7" s="255" t="s">
        <v>3</v>
      </c>
      <c r="Q7" s="246"/>
      <c r="R7" s="247"/>
    </row>
    <row r="8" spans="2:18" ht="22.5" customHeight="1">
      <c r="B8" s="226"/>
      <c r="C8" s="229"/>
      <c r="D8" s="230"/>
      <c r="E8" s="230"/>
      <c r="F8" s="295"/>
      <c r="G8" s="264">
        <v>20</v>
      </c>
      <c r="H8" s="265"/>
      <c r="I8" s="53" t="s">
        <v>26</v>
      </c>
      <c r="J8" s="264">
        <v>10</v>
      </c>
      <c r="K8" s="265"/>
      <c r="L8" s="53" t="s">
        <v>26</v>
      </c>
      <c r="M8" s="269">
        <v>5</v>
      </c>
      <c r="N8" s="267"/>
      <c r="O8" s="35" t="s">
        <v>26</v>
      </c>
      <c r="P8" s="296">
        <f>G8+J8+M8</f>
        <v>35</v>
      </c>
      <c r="Q8" s="267"/>
      <c r="R8" s="174" t="s">
        <v>26</v>
      </c>
    </row>
    <row r="9" spans="2:18" ht="37.5" customHeight="1" thickBot="1">
      <c r="B9" s="51"/>
      <c r="C9" s="272" t="s">
        <v>58</v>
      </c>
      <c r="D9" s="273"/>
      <c r="E9" s="273"/>
      <c r="F9" s="274"/>
      <c r="G9" s="253">
        <v>3</v>
      </c>
      <c r="H9" s="254"/>
      <c r="I9" s="58" t="s">
        <v>59</v>
      </c>
      <c r="J9" s="253">
        <v>2</v>
      </c>
      <c r="K9" s="254"/>
      <c r="L9" s="54" t="s">
        <v>59</v>
      </c>
      <c r="M9" s="277">
        <v>0</v>
      </c>
      <c r="N9" s="278"/>
      <c r="O9" s="59" t="s">
        <v>59</v>
      </c>
      <c r="P9" s="275">
        <f>G9+J9+M9</f>
        <v>5</v>
      </c>
      <c r="Q9" s="276"/>
      <c r="R9" s="56" t="s">
        <v>59</v>
      </c>
    </row>
    <row r="10" spans="2:18" ht="35.1" customHeight="1" thickTop="1" thickBot="1">
      <c r="B10" s="21">
        <v>5</v>
      </c>
      <c r="C10" s="307" t="s">
        <v>67</v>
      </c>
      <c r="D10" s="308"/>
      <c r="E10" s="308"/>
      <c r="F10" s="308"/>
      <c r="G10" s="240"/>
      <c r="H10" s="240"/>
      <c r="I10" s="240"/>
      <c r="J10" s="240"/>
      <c r="K10" s="241"/>
      <c r="L10" s="223">
        <v>120</v>
      </c>
      <c r="M10" s="309"/>
      <c r="N10" s="309"/>
      <c r="O10" s="309"/>
      <c r="P10" s="309"/>
      <c r="Q10" s="34" t="s">
        <v>55</v>
      </c>
      <c r="R10" s="30" t="s">
        <v>0</v>
      </c>
    </row>
    <row r="11" spans="2:18" ht="35.1" customHeight="1" thickTop="1" thickBot="1">
      <c r="B11" s="23">
        <v>6</v>
      </c>
      <c r="C11" s="227" t="s">
        <v>68</v>
      </c>
      <c r="D11" s="280"/>
      <c r="E11" s="280"/>
      <c r="F11" s="280"/>
      <c r="G11" s="232"/>
      <c r="H11" s="232"/>
      <c r="I11" s="232"/>
      <c r="J11" s="232"/>
      <c r="K11" s="281"/>
      <c r="L11" s="231">
        <v>2</v>
      </c>
      <c r="M11" s="232"/>
      <c r="N11" s="232"/>
      <c r="O11" s="232"/>
      <c r="P11" s="232"/>
      <c r="Q11" s="232"/>
      <c r="R11" s="24" t="s">
        <v>0</v>
      </c>
    </row>
    <row r="12" spans="2:18" ht="35.1" customHeight="1" thickTop="1" thickBot="1">
      <c r="B12" s="21">
        <v>7</v>
      </c>
      <c r="C12" s="233" t="s">
        <v>24</v>
      </c>
      <c r="D12" s="234"/>
      <c r="E12" s="234"/>
      <c r="F12" s="234"/>
      <c r="G12" s="224"/>
      <c r="H12" s="224"/>
      <c r="I12" s="224"/>
      <c r="J12" s="224"/>
      <c r="K12" s="245"/>
      <c r="L12" s="223">
        <v>30</v>
      </c>
      <c r="M12" s="224"/>
      <c r="N12" s="224"/>
      <c r="O12" s="224"/>
      <c r="P12" s="224"/>
      <c r="Q12" s="224"/>
      <c r="R12" s="22" t="s">
        <v>0</v>
      </c>
    </row>
    <row r="13" spans="2:18" ht="35.1" customHeight="1" thickTop="1" thickBot="1">
      <c r="B13" s="25">
        <v>8</v>
      </c>
      <c r="C13" s="260" t="s">
        <v>25</v>
      </c>
      <c r="D13" s="261"/>
      <c r="E13" s="261"/>
      <c r="F13" s="261"/>
      <c r="G13" s="262"/>
      <c r="H13" s="262"/>
      <c r="I13" s="262"/>
      <c r="J13" s="262"/>
      <c r="K13" s="263"/>
      <c r="L13" s="279">
        <v>20</v>
      </c>
      <c r="M13" s="262"/>
      <c r="N13" s="262"/>
      <c r="O13" s="262"/>
      <c r="P13" s="262"/>
      <c r="Q13" s="262"/>
      <c r="R13" s="26" t="s">
        <v>0</v>
      </c>
    </row>
    <row r="14" spans="2:18" ht="34.5" customHeight="1" thickTop="1" thickBot="1">
      <c r="B14" s="19">
        <v>9</v>
      </c>
      <c r="C14" s="233" t="s">
        <v>53</v>
      </c>
      <c r="D14" s="234"/>
      <c r="E14" s="234"/>
      <c r="F14" s="234"/>
      <c r="G14" s="224"/>
      <c r="H14" s="224"/>
      <c r="I14" s="224"/>
      <c r="J14" s="224"/>
      <c r="K14" s="245"/>
      <c r="L14" s="270">
        <v>50</v>
      </c>
      <c r="M14" s="271"/>
      <c r="N14" s="271"/>
      <c r="O14" s="271"/>
      <c r="P14" s="271"/>
      <c r="Q14" s="34" t="s">
        <v>54</v>
      </c>
      <c r="R14" s="22" t="s">
        <v>0</v>
      </c>
    </row>
    <row r="15" spans="2:18" ht="34.5" customHeight="1" thickTop="1">
      <c r="B15" s="20">
        <v>10</v>
      </c>
      <c r="C15" s="194" t="s">
        <v>28</v>
      </c>
      <c r="D15" s="195"/>
      <c r="E15" s="195"/>
      <c r="F15" s="195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2:18" ht="30" customHeight="1">
      <c r="B16" s="297" t="s">
        <v>40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9"/>
    </row>
    <row r="17" spans="2:18" ht="30" customHeight="1">
      <c r="B17" s="300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2"/>
    </row>
    <row r="18" spans="2:18" ht="30" customHeight="1">
      <c r="B18" s="303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2"/>
    </row>
    <row r="19" spans="2:18" ht="30" customHeight="1">
      <c r="B19" s="303"/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2"/>
    </row>
    <row r="20" spans="2:18" ht="30" customHeight="1">
      <c r="B20" s="303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2"/>
    </row>
    <row r="21" spans="2:18" ht="30" customHeight="1">
      <c r="B21" s="303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2"/>
    </row>
    <row r="22" spans="2:18" ht="30" customHeight="1">
      <c r="B22" s="303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</row>
    <row r="23" spans="2:18" ht="30" customHeight="1" thickBot="1">
      <c r="B23" s="304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6"/>
    </row>
    <row r="24" spans="2:18" ht="34.5" customHeight="1" thickTop="1">
      <c r="B24" s="20">
        <v>11</v>
      </c>
      <c r="C24" s="194" t="s">
        <v>29</v>
      </c>
      <c r="D24" s="195"/>
      <c r="E24" s="195"/>
      <c r="F24" s="195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7"/>
    </row>
    <row r="25" spans="2:18" ht="30" customHeight="1">
      <c r="B25" s="310" t="s">
        <v>69</v>
      </c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2"/>
    </row>
    <row r="26" spans="2:18" ht="30" customHeight="1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5"/>
    </row>
    <row r="27" spans="2:18" ht="30" customHeight="1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5"/>
    </row>
    <row r="28" spans="2:18" ht="30" customHeight="1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5"/>
    </row>
    <row r="29" spans="2:18" ht="27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5"/>
    </row>
    <row r="30" spans="2:18" ht="27" customHeight="1">
      <c r="B30" s="313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5"/>
    </row>
    <row r="31" spans="2:18" ht="27" customHeight="1" thickBot="1">
      <c r="B31" s="316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8"/>
    </row>
    <row r="32" spans="2:18" ht="27" customHeight="1">
      <c r="B32" s="221" t="s">
        <v>38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</row>
    <row r="33" spans="1:18" ht="27" customHeight="1"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</row>
    <row r="34" spans="1:18" ht="27" customHeight="1" thickBot="1"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ht="30" customHeight="1">
      <c r="B35" s="29">
        <v>12</v>
      </c>
      <c r="C35" s="200" t="s">
        <v>63</v>
      </c>
      <c r="D35" s="201"/>
      <c r="E35" s="201"/>
      <c r="F35" s="60" t="s">
        <v>62</v>
      </c>
      <c r="G35" s="191" t="s">
        <v>16</v>
      </c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</row>
    <row r="36" spans="1:18" ht="30" customHeight="1">
      <c r="B36" s="198" t="s">
        <v>70</v>
      </c>
      <c r="C36" s="199"/>
      <c r="D36" s="199"/>
      <c r="E36" s="319"/>
      <c r="F36" s="61"/>
      <c r="G36" s="188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90"/>
    </row>
    <row r="37" spans="1:18" ht="27" customHeight="1">
      <c r="A37" s="74"/>
      <c r="B37" s="183" t="s">
        <v>183</v>
      </c>
      <c r="C37" s="184"/>
      <c r="D37" s="184"/>
      <c r="E37" s="320"/>
      <c r="F37" s="62" t="s">
        <v>74</v>
      </c>
      <c r="G37" s="321" t="s">
        <v>64</v>
      </c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3"/>
    </row>
    <row r="38" spans="1:18" ht="27" customHeight="1">
      <c r="A38" s="74"/>
      <c r="B38" s="183" t="s">
        <v>184</v>
      </c>
      <c r="C38" s="184"/>
      <c r="D38" s="184"/>
      <c r="E38" s="320"/>
      <c r="F38" s="62" t="s">
        <v>74</v>
      </c>
      <c r="G38" s="321" t="s">
        <v>64</v>
      </c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3"/>
    </row>
    <row r="39" spans="1:18" ht="27" customHeight="1">
      <c r="B39" s="183" t="s">
        <v>185</v>
      </c>
      <c r="C39" s="184"/>
      <c r="D39" s="184"/>
      <c r="E39" s="184"/>
      <c r="F39" s="62" t="s">
        <v>74</v>
      </c>
      <c r="G39" s="321" t="s">
        <v>64</v>
      </c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3"/>
    </row>
    <row r="40" spans="1:18" ht="27" customHeight="1">
      <c r="B40" s="183" t="s">
        <v>186</v>
      </c>
      <c r="C40" s="184"/>
      <c r="D40" s="184"/>
      <c r="E40" s="184"/>
      <c r="F40" s="62" t="s">
        <v>75</v>
      </c>
      <c r="G40" s="180" t="s">
        <v>77</v>
      </c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182"/>
    </row>
    <row r="41" spans="1:18" ht="27" customHeight="1">
      <c r="B41" s="183" t="s">
        <v>71</v>
      </c>
      <c r="C41" s="184"/>
      <c r="D41" s="184"/>
      <c r="E41" s="184"/>
      <c r="F41" s="62"/>
      <c r="G41" s="180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182"/>
    </row>
    <row r="42" spans="1:18" ht="27" customHeight="1">
      <c r="B42" s="183" t="s">
        <v>187</v>
      </c>
      <c r="C42" s="184"/>
      <c r="D42" s="184"/>
      <c r="E42" s="184"/>
      <c r="F42" s="62" t="s">
        <v>76</v>
      </c>
      <c r="G42" s="180" t="s">
        <v>175</v>
      </c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182"/>
    </row>
    <row r="43" spans="1:18" ht="27" customHeight="1">
      <c r="B43" s="183" t="s">
        <v>72</v>
      </c>
      <c r="C43" s="184"/>
      <c r="D43" s="184"/>
      <c r="E43" s="184"/>
      <c r="F43" s="62"/>
      <c r="G43" s="180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182"/>
    </row>
    <row r="44" spans="1:18" ht="27" customHeight="1">
      <c r="B44" s="183" t="s">
        <v>178</v>
      </c>
      <c r="C44" s="184"/>
      <c r="D44" s="184"/>
      <c r="E44" s="184"/>
      <c r="F44" s="112" t="s">
        <v>182</v>
      </c>
      <c r="G44" s="180" t="s">
        <v>78</v>
      </c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182"/>
    </row>
    <row r="45" spans="1:18" ht="27" customHeight="1">
      <c r="B45" s="183" t="s">
        <v>73</v>
      </c>
      <c r="C45" s="184"/>
      <c r="D45" s="184"/>
      <c r="E45" s="184"/>
      <c r="F45" s="62"/>
      <c r="G45" s="180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182"/>
    </row>
    <row r="46" spans="1:18" ht="27" customHeight="1">
      <c r="B46" s="183" t="s">
        <v>188</v>
      </c>
      <c r="C46" s="184"/>
      <c r="D46" s="184"/>
      <c r="E46" s="184"/>
      <c r="F46" s="62" t="s">
        <v>74</v>
      </c>
      <c r="G46" s="180" t="s">
        <v>79</v>
      </c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182"/>
    </row>
    <row r="47" spans="1:18" ht="27" customHeight="1">
      <c r="B47" s="183"/>
      <c r="C47" s="184"/>
      <c r="D47" s="184"/>
      <c r="E47" s="184"/>
      <c r="F47" s="62"/>
      <c r="G47" s="180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182"/>
    </row>
    <row r="48" spans="1:18" ht="27" customHeight="1">
      <c r="B48" s="183"/>
      <c r="C48" s="184"/>
      <c r="D48" s="184"/>
      <c r="E48" s="184"/>
      <c r="F48" s="62"/>
      <c r="G48" s="180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182"/>
    </row>
    <row r="49" spans="2:19" ht="27" customHeight="1">
      <c r="B49" s="183"/>
      <c r="C49" s="184"/>
      <c r="D49" s="184"/>
      <c r="E49" s="184"/>
      <c r="F49" s="62"/>
      <c r="G49" s="180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182"/>
    </row>
    <row r="50" spans="2:19" ht="27" customHeight="1">
      <c r="B50" s="183"/>
      <c r="C50" s="184"/>
      <c r="D50" s="184"/>
      <c r="E50" s="184"/>
      <c r="F50" s="62"/>
      <c r="G50" s="180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182"/>
    </row>
    <row r="51" spans="2:19" ht="27" customHeight="1">
      <c r="B51" s="183"/>
      <c r="C51" s="184"/>
      <c r="D51" s="184"/>
      <c r="E51" s="184"/>
      <c r="F51" s="62"/>
      <c r="G51" s="180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182"/>
    </row>
    <row r="52" spans="2:19" ht="27" customHeight="1">
      <c r="B52" s="183"/>
      <c r="C52" s="184"/>
      <c r="D52" s="184"/>
      <c r="E52" s="184"/>
      <c r="F52" s="62"/>
      <c r="G52" s="180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182"/>
      <c r="S52" s="175"/>
    </row>
    <row r="53" spans="2:19" ht="27" customHeight="1">
      <c r="B53" s="183"/>
      <c r="C53" s="184"/>
      <c r="D53" s="184"/>
      <c r="E53" s="184"/>
      <c r="F53" s="62"/>
      <c r="G53" s="180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182"/>
    </row>
    <row r="54" spans="2:19" ht="27" customHeight="1">
      <c r="B54" s="183"/>
      <c r="C54" s="184"/>
      <c r="D54" s="184"/>
      <c r="E54" s="184"/>
      <c r="F54" s="62"/>
      <c r="G54" s="180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182"/>
      <c r="S54" s="175"/>
    </row>
    <row r="55" spans="2:19" ht="27" customHeight="1">
      <c r="B55" s="183"/>
      <c r="C55" s="184"/>
      <c r="D55" s="184"/>
      <c r="E55" s="184"/>
      <c r="F55" s="62"/>
      <c r="G55" s="180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182"/>
    </row>
    <row r="56" spans="2:19" ht="27" customHeight="1">
      <c r="B56" s="183"/>
      <c r="C56" s="184"/>
      <c r="D56" s="184"/>
      <c r="E56" s="184"/>
      <c r="F56" s="62"/>
      <c r="G56" s="180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182"/>
    </row>
    <row r="57" spans="2:19" ht="27" customHeight="1">
      <c r="B57" s="183"/>
      <c r="C57" s="184"/>
      <c r="D57" s="184"/>
      <c r="E57" s="184"/>
      <c r="F57" s="62"/>
      <c r="G57" s="180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182"/>
    </row>
    <row r="58" spans="2:19" ht="27" customHeight="1">
      <c r="B58" s="183"/>
      <c r="C58" s="184"/>
      <c r="D58" s="184"/>
      <c r="E58" s="184"/>
      <c r="F58" s="62"/>
      <c r="G58" s="180"/>
      <c r="H58" s="324"/>
      <c r="I58" s="324"/>
      <c r="J58" s="324"/>
      <c r="K58" s="324"/>
      <c r="L58" s="324"/>
      <c r="M58" s="324"/>
      <c r="N58" s="324"/>
      <c r="O58" s="324"/>
      <c r="P58" s="324"/>
      <c r="Q58" s="324"/>
      <c r="R58" s="182"/>
    </row>
    <row r="59" spans="2:19" ht="27" customHeight="1">
      <c r="B59" s="183"/>
      <c r="C59" s="184"/>
      <c r="D59" s="184"/>
      <c r="E59" s="184"/>
      <c r="F59" s="62"/>
      <c r="G59" s="180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182"/>
    </row>
    <row r="60" spans="2:19" ht="27" customHeight="1">
      <c r="B60" s="183"/>
      <c r="C60" s="184"/>
      <c r="D60" s="184"/>
      <c r="E60" s="184"/>
      <c r="F60" s="62"/>
      <c r="G60" s="180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182"/>
    </row>
    <row r="61" spans="2:19" ht="27" customHeight="1">
      <c r="B61" s="183"/>
      <c r="C61" s="184"/>
      <c r="D61" s="184"/>
      <c r="E61" s="184"/>
      <c r="F61" s="62"/>
      <c r="G61" s="180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182"/>
    </row>
    <row r="62" spans="2:19" ht="27" customHeight="1">
      <c r="B62" s="183"/>
      <c r="C62" s="184"/>
      <c r="D62" s="184"/>
      <c r="E62" s="184"/>
      <c r="F62" s="62"/>
      <c r="G62" s="180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182"/>
    </row>
    <row r="63" spans="2:19" ht="27" customHeight="1">
      <c r="B63" s="183"/>
      <c r="C63" s="184"/>
      <c r="D63" s="184"/>
      <c r="E63" s="184"/>
      <c r="F63" s="62"/>
      <c r="G63" s="180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182"/>
    </row>
    <row r="64" spans="2:19" ht="27" customHeight="1">
      <c r="B64" s="183"/>
      <c r="C64" s="184"/>
      <c r="D64" s="184"/>
      <c r="E64" s="184"/>
      <c r="F64" s="62"/>
      <c r="G64" s="180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182"/>
    </row>
    <row r="65" spans="2:18" ht="27" customHeight="1">
      <c r="B65" s="183"/>
      <c r="C65" s="184"/>
      <c r="D65" s="184"/>
      <c r="E65" s="184"/>
      <c r="F65" s="62"/>
      <c r="G65" s="180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182"/>
    </row>
    <row r="66" spans="2:18" ht="27" customHeight="1">
      <c r="B66" s="183"/>
      <c r="C66" s="184"/>
      <c r="D66" s="184"/>
      <c r="E66" s="184"/>
      <c r="F66" s="62"/>
      <c r="G66" s="180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182"/>
    </row>
    <row r="67" spans="2:18" ht="27" customHeight="1" thickBot="1">
      <c r="B67" s="284"/>
      <c r="C67" s="285"/>
      <c r="D67" s="285"/>
      <c r="E67" s="285"/>
      <c r="F67" s="63"/>
      <c r="G67" s="185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7"/>
    </row>
  </sheetData>
  <mergeCells count="105">
    <mergeCell ref="B65:E65"/>
    <mergeCell ref="L14:P14"/>
    <mergeCell ref="G62:R62"/>
    <mergeCell ref="B66:E66"/>
    <mergeCell ref="G66:R66"/>
    <mergeCell ref="B67:E67"/>
    <mergeCell ref="G67:R67"/>
    <mergeCell ref="G65:R65"/>
    <mergeCell ref="G60:R60"/>
    <mergeCell ref="B61:E61"/>
    <mergeCell ref="B63:E63"/>
    <mergeCell ref="G63:R63"/>
    <mergeCell ref="B64:E64"/>
    <mergeCell ref="G64:R64"/>
    <mergeCell ref="B58:E58"/>
    <mergeCell ref="G58:R58"/>
    <mergeCell ref="B59:E59"/>
    <mergeCell ref="G59:R59"/>
    <mergeCell ref="B60:E60"/>
    <mergeCell ref="G61:R61"/>
    <mergeCell ref="B53:E53"/>
    <mergeCell ref="G53:R53"/>
    <mergeCell ref="B54:E54"/>
    <mergeCell ref="G54:R54"/>
    <mergeCell ref="B62:E62"/>
    <mergeCell ref="B55:E55"/>
    <mergeCell ref="G55:R55"/>
    <mergeCell ref="B56:E56"/>
    <mergeCell ref="G56:R56"/>
    <mergeCell ref="B57:E57"/>
    <mergeCell ref="G57:R57"/>
    <mergeCell ref="B48:E48"/>
    <mergeCell ref="G48:R48"/>
    <mergeCell ref="B49:E49"/>
    <mergeCell ref="G49:R49"/>
    <mergeCell ref="B50:E50"/>
    <mergeCell ref="G50:R50"/>
    <mergeCell ref="B51:E51"/>
    <mergeCell ref="G51:R51"/>
    <mergeCell ref="B52:E52"/>
    <mergeCell ref="G52:R52"/>
    <mergeCell ref="B43:E43"/>
    <mergeCell ref="G43:R43"/>
    <mergeCell ref="B44:E44"/>
    <mergeCell ref="G44:R44"/>
    <mergeCell ref="B45:E45"/>
    <mergeCell ref="G45:R45"/>
    <mergeCell ref="B46:E46"/>
    <mergeCell ref="G46:R46"/>
    <mergeCell ref="B47:E47"/>
    <mergeCell ref="G47:R47"/>
    <mergeCell ref="B38:E38"/>
    <mergeCell ref="G38:R38"/>
    <mergeCell ref="B39:E39"/>
    <mergeCell ref="G39:R39"/>
    <mergeCell ref="B40:E40"/>
    <mergeCell ref="G40:R40"/>
    <mergeCell ref="B41:E41"/>
    <mergeCell ref="G41:R41"/>
    <mergeCell ref="B42:E42"/>
    <mergeCell ref="G42:R42"/>
    <mergeCell ref="C24:R24"/>
    <mergeCell ref="B25:R31"/>
    <mergeCell ref="B32:R32"/>
    <mergeCell ref="G35:R35"/>
    <mergeCell ref="B36:E36"/>
    <mergeCell ref="G36:R36"/>
    <mergeCell ref="C35:E35"/>
    <mergeCell ref="B37:E37"/>
    <mergeCell ref="G37:R37"/>
    <mergeCell ref="C13:K13"/>
    <mergeCell ref="L13:Q13"/>
    <mergeCell ref="C14:K14"/>
    <mergeCell ref="C15:R15"/>
    <mergeCell ref="B16:R23"/>
    <mergeCell ref="C10:K10"/>
    <mergeCell ref="C11:K11"/>
    <mergeCell ref="L11:Q11"/>
    <mergeCell ref="L10:P10"/>
    <mergeCell ref="C12:K12"/>
    <mergeCell ref="L12:Q12"/>
    <mergeCell ref="B7:B8"/>
    <mergeCell ref="C7:F8"/>
    <mergeCell ref="G7:I7"/>
    <mergeCell ref="J7:L7"/>
    <mergeCell ref="M7:O7"/>
    <mergeCell ref="P7:R7"/>
    <mergeCell ref="G9:H9"/>
    <mergeCell ref="J9:K9"/>
    <mergeCell ref="M9:N9"/>
    <mergeCell ref="P9:Q9"/>
    <mergeCell ref="C9:F9"/>
    <mergeCell ref="G8:H8"/>
    <mergeCell ref="J8:K8"/>
    <mergeCell ref="M8:N8"/>
    <mergeCell ref="P8:Q8"/>
    <mergeCell ref="B2:R2"/>
    <mergeCell ref="C4:F4"/>
    <mergeCell ref="G4:I4"/>
    <mergeCell ref="J4:R4"/>
    <mergeCell ref="C5:F5"/>
    <mergeCell ref="G5:I5"/>
    <mergeCell ref="C6:F6"/>
    <mergeCell ref="G6:R6"/>
    <mergeCell ref="J5:R5"/>
  </mergeCells>
  <phoneticPr fontId="2"/>
  <conditionalFormatting sqref="J4:J5">
    <cfRule type="cellIs" dxfId="0" priority="1" stopIfTrue="1" operator="equal">
      <formula>""</formula>
    </cfRule>
  </conditionalFormatting>
  <printOptions horizontalCentered="1" verticalCentered="1"/>
  <pageMargins left="0.55118110236220474" right="0.35433070866141736" top="0.39370078740157483" bottom="0.35433070866141736" header="0.27559055118110237" footer="0.27559055118110237"/>
  <pageSetup paperSize="9" scale="82" orientation="portrait" r:id="rId1"/>
  <headerFooter alignWithMargins="0"/>
  <rowBreaks count="1" manualBreakCount="1">
    <brk id="34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T51"/>
  <sheetViews>
    <sheetView view="pageBreakPreview" zoomScale="80" zoomScaleNormal="100" zoomScaleSheetLayoutView="80" workbookViewId="0">
      <selection activeCell="B2" sqref="B2:G2"/>
    </sheetView>
  </sheetViews>
  <sheetFormatPr defaultRowHeight="17.25" customHeight="1"/>
  <cols>
    <col min="1" max="1" width="1.625" style="3" customWidth="1"/>
    <col min="2" max="2" width="4.5" style="3" customWidth="1"/>
    <col min="3" max="3" width="19.25" style="3" customWidth="1"/>
    <col min="4" max="4" width="17.25" style="3" customWidth="1"/>
    <col min="5" max="6" width="19.75" style="3" customWidth="1"/>
    <col min="7" max="7" width="19.5" style="3" customWidth="1"/>
    <col min="8" max="8" width="13.875" style="3" customWidth="1"/>
    <col min="9" max="9" width="12.875" style="3" customWidth="1"/>
    <col min="10" max="16384" width="9" style="3"/>
  </cols>
  <sheetData>
    <row r="1" spans="2:20" ht="17.25" customHeight="1">
      <c r="B1" s="10" t="s">
        <v>8</v>
      </c>
    </row>
    <row r="2" spans="2:20" ht="17.25" customHeight="1">
      <c r="B2" s="388" t="s">
        <v>262</v>
      </c>
      <c r="C2" s="388"/>
      <c r="D2" s="388"/>
      <c r="E2" s="388"/>
      <c r="F2" s="388"/>
      <c r="G2" s="388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17.25" customHeight="1">
      <c r="B3" s="424" t="s">
        <v>264</v>
      </c>
      <c r="C3" s="75"/>
      <c r="D3" s="75"/>
      <c r="E3" s="75"/>
      <c r="F3" s="75"/>
      <c r="G3" s="7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17.25" customHeight="1" thickBot="1">
      <c r="B4" s="75"/>
      <c r="C4" s="75"/>
      <c r="D4" s="75"/>
      <c r="E4" s="75"/>
      <c r="F4" s="75"/>
      <c r="G4" s="7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1" customHeight="1">
      <c r="B5" s="75"/>
      <c r="C5" s="75"/>
      <c r="D5" s="75"/>
      <c r="E5" s="95" t="s">
        <v>82</v>
      </c>
      <c r="F5" s="396">
        <v>45748</v>
      </c>
      <c r="G5" s="397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6.25" customHeight="1">
      <c r="B6" s="75"/>
      <c r="C6" s="75"/>
      <c r="D6" s="75"/>
      <c r="E6" s="88" t="s">
        <v>83</v>
      </c>
      <c r="F6" s="89">
        <f>基本情報!B3</f>
        <v>0</v>
      </c>
      <c r="G6" s="90" t="s">
        <v>30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 ht="26.25" customHeight="1">
      <c r="E7" s="88" t="s">
        <v>169</v>
      </c>
      <c r="F7" s="89" t="e">
        <f>基本情報!B4</f>
        <v>#N/A</v>
      </c>
      <c r="G7" s="90" t="s">
        <v>31</v>
      </c>
      <c r="H7" s="2"/>
      <c r="I7" s="2"/>
    </row>
    <row r="8" spans="2:20" ht="31.5" customHeight="1">
      <c r="E8" s="88" t="s">
        <v>84</v>
      </c>
      <c r="F8" s="398" t="str">
        <f>基本情報!B5</f>
        <v>◇◇　◇◇◇</v>
      </c>
      <c r="G8" s="399"/>
      <c r="H8" s="2"/>
      <c r="I8" s="2"/>
    </row>
    <row r="9" spans="2:20" ht="26.25" customHeight="1">
      <c r="E9" s="118" t="s">
        <v>86</v>
      </c>
      <c r="F9" s="389" t="e">
        <f>基本情報!B6</f>
        <v>#N/A</v>
      </c>
      <c r="G9" s="390"/>
      <c r="H9" s="2"/>
      <c r="I9" s="2"/>
    </row>
    <row r="10" spans="2:20" ht="26.25" customHeight="1" thickBot="1">
      <c r="E10" s="81" t="s">
        <v>189</v>
      </c>
      <c r="F10" s="400" t="e">
        <f>基本情報!B7</f>
        <v>#N/A</v>
      </c>
      <c r="G10" s="401"/>
      <c r="H10" s="2"/>
      <c r="I10" s="2"/>
    </row>
    <row r="11" spans="2:20" ht="17.25" customHeight="1">
      <c r="G11" s="78"/>
    </row>
    <row r="12" spans="2:20" ht="17.25" customHeight="1">
      <c r="B12" s="12" t="s">
        <v>10</v>
      </c>
      <c r="C12"/>
      <c r="D12"/>
      <c r="E12"/>
      <c r="F12"/>
      <c r="G12" s="79" t="s">
        <v>81</v>
      </c>
      <c r="H12" s="13"/>
      <c r="I12" s="14"/>
      <c r="J12" s="14"/>
      <c r="L12" s="6"/>
    </row>
    <row r="13" spans="2:20" ht="6.75" customHeight="1" thickBot="1">
      <c r="B13" s="12"/>
      <c r="C13"/>
      <c r="D13"/>
      <c r="E13"/>
      <c r="F13"/>
      <c r="G13"/>
      <c r="H13" s="13"/>
      <c r="I13" s="14"/>
      <c r="J13" s="14"/>
    </row>
    <row r="14" spans="2:20" ht="22.5" customHeight="1">
      <c r="B14" s="391" t="s">
        <v>11</v>
      </c>
      <c r="C14" s="392"/>
      <c r="D14" s="393" t="s">
        <v>12</v>
      </c>
      <c r="E14" s="394"/>
      <c r="F14" s="394"/>
      <c r="G14" s="395"/>
      <c r="H14" s="15"/>
      <c r="I14" s="15"/>
      <c r="J14" s="15"/>
    </row>
    <row r="15" spans="2:20" ht="36" customHeight="1" thickBot="1">
      <c r="B15" s="386" t="s">
        <v>15</v>
      </c>
      <c r="C15" s="387"/>
      <c r="D15" s="36"/>
      <c r="E15" s="37"/>
      <c r="F15" s="49">
        <f>D46</f>
        <v>0</v>
      </c>
      <c r="G15" s="28" t="s">
        <v>20</v>
      </c>
      <c r="H15" s="16"/>
      <c r="I15" s="16"/>
      <c r="J15" s="16"/>
    </row>
    <row r="16" spans="2:20" ht="21" customHeight="1">
      <c r="B16" s="15"/>
      <c r="C16" s="15"/>
      <c r="D16" s="17"/>
      <c r="E16" s="18"/>
      <c r="F16" s="18"/>
      <c r="G16" s="18"/>
      <c r="H16" s="16"/>
      <c r="I16" s="16"/>
      <c r="J16" s="16"/>
    </row>
    <row r="17" spans="2:8" ht="17.25" customHeight="1">
      <c r="B17" s="9" t="s">
        <v>14</v>
      </c>
      <c r="G17" s="4"/>
    </row>
    <row r="18" spans="2:8" ht="9" customHeight="1" thickBot="1"/>
    <row r="19" spans="2:8" s="8" customFormat="1" ht="23.25" customHeight="1">
      <c r="B19" s="375" t="s">
        <v>1</v>
      </c>
      <c r="C19" s="376"/>
      <c r="D19" s="72" t="s">
        <v>4</v>
      </c>
      <c r="E19" s="377" t="s">
        <v>5</v>
      </c>
      <c r="F19" s="378"/>
      <c r="G19" s="379"/>
      <c r="H19" s="7"/>
    </row>
    <row r="20" spans="2:8" ht="16.5" customHeight="1">
      <c r="B20" s="66"/>
      <c r="C20" s="67"/>
      <c r="D20" s="68" t="s">
        <v>2</v>
      </c>
      <c r="E20" s="70"/>
      <c r="F20" s="71"/>
      <c r="G20" s="69" t="s">
        <v>2</v>
      </c>
      <c r="H20" s="5"/>
    </row>
    <row r="21" spans="2:8" ht="25.5" customHeight="1">
      <c r="B21" s="380" t="s">
        <v>9</v>
      </c>
      <c r="C21" s="381"/>
      <c r="D21" s="382">
        <f>SUM(G21:G27)</f>
        <v>0</v>
      </c>
      <c r="E21" s="384"/>
      <c r="F21" s="385"/>
      <c r="G21" s="147"/>
      <c r="H21" s="6"/>
    </row>
    <row r="22" spans="2:8" ht="25.5" customHeight="1">
      <c r="B22" s="361"/>
      <c r="C22" s="367"/>
      <c r="D22" s="366"/>
      <c r="E22" s="359"/>
      <c r="F22" s="360"/>
      <c r="G22" s="148"/>
      <c r="H22" s="6"/>
    </row>
    <row r="23" spans="2:8" ht="25.5" customHeight="1">
      <c r="B23" s="361"/>
      <c r="C23" s="367"/>
      <c r="D23" s="366"/>
      <c r="E23" s="359"/>
      <c r="F23" s="360"/>
      <c r="G23" s="148"/>
      <c r="H23" s="6"/>
    </row>
    <row r="24" spans="2:8" ht="25.5" customHeight="1">
      <c r="B24" s="361"/>
      <c r="C24" s="367"/>
      <c r="D24" s="366"/>
      <c r="E24" s="359"/>
      <c r="F24" s="360"/>
      <c r="G24" s="148"/>
      <c r="H24" s="6"/>
    </row>
    <row r="25" spans="2:8" ht="25.5" customHeight="1">
      <c r="B25" s="361"/>
      <c r="C25" s="367"/>
      <c r="D25" s="366"/>
      <c r="E25" s="359"/>
      <c r="F25" s="360"/>
      <c r="G25" s="148"/>
      <c r="H25" s="6"/>
    </row>
    <row r="26" spans="2:8" ht="25.5" customHeight="1">
      <c r="B26" s="361"/>
      <c r="C26" s="367"/>
      <c r="D26" s="366"/>
      <c r="E26" s="359"/>
      <c r="F26" s="360"/>
      <c r="G26" s="148"/>
      <c r="H26" s="6"/>
    </row>
    <row r="27" spans="2:8" ht="25.5" customHeight="1">
      <c r="B27" s="373"/>
      <c r="C27" s="374"/>
      <c r="D27" s="383"/>
      <c r="E27" s="371"/>
      <c r="F27" s="372"/>
      <c r="G27" s="149"/>
      <c r="H27" s="6"/>
    </row>
    <row r="28" spans="2:8" ht="25.5" customHeight="1">
      <c r="B28" s="337" t="s">
        <v>56</v>
      </c>
      <c r="C28" s="368"/>
      <c r="D28" s="369">
        <f>SUM(G28:G29)</f>
        <v>0</v>
      </c>
      <c r="E28" s="335"/>
      <c r="F28" s="336"/>
      <c r="G28" s="148"/>
      <c r="H28" s="6"/>
    </row>
    <row r="29" spans="2:8" ht="25.5" customHeight="1">
      <c r="B29" s="361" t="s">
        <v>6</v>
      </c>
      <c r="C29" s="362"/>
      <c r="D29" s="370"/>
      <c r="E29" s="371"/>
      <c r="F29" s="372"/>
      <c r="G29" s="148"/>
      <c r="H29" s="6"/>
    </row>
    <row r="30" spans="2:8" ht="25.5" customHeight="1">
      <c r="B30" s="363" t="s">
        <v>13</v>
      </c>
      <c r="C30" s="364"/>
      <c r="D30" s="365">
        <f>SUM(G30:G36)</f>
        <v>0</v>
      </c>
      <c r="E30" s="335"/>
      <c r="F30" s="336"/>
      <c r="G30" s="150"/>
      <c r="H30" s="6"/>
    </row>
    <row r="31" spans="2:8" ht="25.5" customHeight="1">
      <c r="B31" s="361"/>
      <c r="C31" s="367"/>
      <c r="D31" s="366"/>
      <c r="E31" s="359"/>
      <c r="F31" s="360"/>
      <c r="G31" s="148"/>
      <c r="H31" s="6"/>
    </row>
    <row r="32" spans="2:8" ht="25.5" customHeight="1">
      <c r="B32" s="361"/>
      <c r="C32" s="367"/>
      <c r="D32" s="366"/>
      <c r="E32" s="359"/>
      <c r="F32" s="360"/>
      <c r="G32" s="148"/>
      <c r="H32" s="6"/>
    </row>
    <row r="33" spans="2:8" ht="25.5" customHeight="1">
      <c r="B33" s="361"/>
      <c r="C33" s="367"/>
      <c r="D33" s="366"/>
      <c r="E33" s="359"/>
      <c r="F33" s="360"/>
      <c r="G33" s="148"/>
      <c r="H33" s="6"/>
    </row>
    <row r="34" spans="2:8" ht="25.5" customHeight="1">
      <c r="B34" s="361"/>
      <c r="C34" s="367"/>
      <c r="D34" s="366"/>
      <c r="E34" s="359"/>
      <c r="F34" s="360"/>
      <c r="G34" s="148"/>
      <c r="H34" s="6"/>
    </row>
    <row r="35" spans="2:8" ht="25.5" customHeight="1">
      <c r="B35" s="361"/>
      <c r="C35" s="362"/>
      <c r="D35" s="366"/>
      <c r="E35" s="359"/>
      <c r="F35" s="360"/>
      <c r="G35" s="148"/>
      <c r="H35" s="6"/>
    </row>
    <row r="36" spans="2:8" ht="25.5" customHeight="1">
      <c r="B36" s="361" t="s">
        <v>6</v>
      </c>
      <c r="C36" s="362"/>
      <c r="D36" s="366"/>
      <c r="E36" s="359"/>
      <c r="F36" s="360"/>
      <c r="G36" s="148"/>
      <c r="H36" s="6"/>
    </row>
    <row r="37" spans="2:8" ht="25.5" customHeight="1">
      <c r="B37" s="341" t="s">
        <v>60</v>
      </c>
      <c r="C37" s="342"/>
      <c r="D37" s="345">
        <f>SUM(G37:G38)</f>
        <v>0</v>
      </c>
      <c r="E37" s="347"/>
      <c r="F37" s="348"/>
      <c r="G37" s="151"/>
      <c r="H37" s="6"/>
    </row>
    <row r="38" spans="2:8" ht="25.5" customHeight="1">
      <c r="B38" s="343"/>
      <c r="C38" s="344"/>
      <c r="D38" s="346"/>
      <c r="E38" s="349" t="s">
        <v>6</v>
      </c>
      <c r="F38" s="350"/>
      <c r="G38" s="152"/>
      <c r="H38" s="6"/>
    </row>
    <row r="39" spans="2:8" ht="25.5" customHeight="1">
      <c r="B39" s="351" t="s">
        <v>65</v>
      </c>
      <c r="C39" s="352"/>
      <c r="D39" s="353">
        <f>SUM(G39:G40)</f>
        <v>0</v>
      </c>
      <c r="E39" s="355"/>
      <c r="F39" s="356"/>
      <c r="G39" s="153"/>
      <c r="H39" s="6"/>
    </row>
    <row r="40" spans="2:8" ht="25.5" customHeight="1">
      <c r="B40" s="76"/>
      <c r="C40" s="77"/>
      <c r="D40" s="354"/>
      <c r="E40" s="357"/>
      <c r="F40" s="358"/>
      <c r="G40" s="154"/>
      <c r="H40" s="6"/>
    </row>
    <row r="41" spans="2:8" ht="25.5" customHeight="1">
      <c r="B41" s="331" t="s">
        <v>41</v>
      </c>
      <c r="C41" s="332"/>
      <c r="D41" s="41">
        <f>G41</f>
        <v>0</v>
      </c>
      <c r="E41" s="333"/>
      <c r="F41" s="334"/>
      <c r="G41" s="155"/>
      <c r="H41" s="6"/>
    </row>
    <row r="42" spans="2:8" ht="25.5" customHeight="1">
      <c r="B42" s="337" t="s">
        <v>80</v>
      </c>
      <c r="C42" s="338"/>
      <c r="D42" s="41">
        <f>G42</f>
        <v>0</v>
      </c>
      <c r="E42" s="339"/>
      <c r="F42" s="340"/>
      <c r="G42" s="155"/>
      <c r="H42" s="6"/>
    </row>
    <row r="43" spans="2:8" ht="25.5" customHeight="1">
      <c r="B43" s="331" t="s">
        <v>42</v>
      </c>
      <c r="C43" s="332"/>
      <c r="D43" s="41">
        <f>G43</f>
        <v>0</v>
      </c>
      <c r="E43" s="333"/>
      <c r="F43" s="334"/>
      <c r="G43" s="155"/>
      <c r="H43" s="6"/>
    </row>
    <row r="44" spans="2:8" ht="25.5" customHeight="1">
      <c r="B44" s="331" t="s">
        <v>43</v>
      </c>
      <c r="C44" s="332"/>
      <c r="D44" s="73">
        <f>G44</f>
        <v>0</v>
      </c>
      <c r="E44" s="335"/>
      <c r="F44" s="336"/>
      <c r="G44" s="148"/>
      <c r="H44" s="6"/>
    </row>
    <row r="45" spans="2:8" ht="25.5" customHeight="1" thickBot="1">
      <c r="B45" s="327" t="s">
        <v>174</v>
      </c>
      <c r="C45" s="328"/>
      <c r="D45" s="43">
        <f>G45</f>
        <v>0</v>
      </c>
      <c r="E45" s="329"/>
      <c r="F45" s="330"/>
      <c r="G45" s="156"/>
      <c r="H45" s="6"/>
    </row>
    <row r="46" spans="2:8" ht="36" customHeight="1" thickTop="1" thickBot="1">
      <c r="B46" s="325" t="s">
        <v>3</v>
      </c>
      <c r="C46" s="326"/>
      <c r="D46" s="45">
        <f>SUM(D21:D45)</f>
        <v>0</v>
      </c>
      <c r="E46" s="46"/>
      <c r="F46" s="50"/>
      <c r="G46" s="47"/>
      <c r="H46" s="6"/>
    </row>
    <row r="47" spans="2:8" ht="9" customHeight="1"/>
    <row r="48" spans="2:8" ht="17.25" customHeight="1">
      <c r="B48" s="3" t="s">
        <v>7</v>
      </c>
      <c r="C48" s="3" t="s">
        <v>7</v>
      </c>
    </row>
    <row r="49" spans="3:3" ht="17.25" customHeight="1">
      <c r="C49" s="3" t="s">
        <v>7</v>
      </c>
    </row>
    <row r="50" spans="3:3" ht="17.25" customHeight="1">
      <c r="C50" s="3" t="s">
        <v>7</v>
      </c>
    </row>
    <row r="51" spans="3:3" ht="17.25" customHeight="1">
      <c r="C51" s="3" t="s">
        <v>7</v>
      </c>
    </row>
  </sheetData>
  <sheetProtection selectLockedCells="1"/>
  <mergeCells count="64">
    <mergeCell ref="B15:C15"/>
    <mergeCell ref="B2:G2"/>
    <mergeCell ref="F9:G9"/>
    <mergeCell ref="B14:C14"/>
    <mergeCell ref="D14:G14"/>
    <mergeCell ref="F5:G5"/>
    <mergeCell ref="F8:G8"/>
    <mergeCell ref="F10:G10"/>
    <mergeCell ref="B27:C27"/>
    <mergeCell ref="E27:F27"/>
    <mergeCell ref="B19:C19"/>
    <mergeCell ref="E19:G19"/>
    <mergeCell ref="B21:C21"/>
    <mergeCell ref="D21:D27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30:C30"/>
    <mergeCell ref="D30:D36"/>
    <mergeCell ref="E30:F30"/>
    <mergeCell ref="B31:C31"/>
    <mergeCell ref="E31:F31"/>
    <mergeCell ref="B28:C28"/>
    <mergeCell ref="D28:D29"/>
    <mergeCell ref="E28:F28"/>
    <mergeCell ref="B29:C29"/>
    <mergeCell ref="E29:F29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42:C42"/>
    <mergeCell ref="E42:F42"/>
    <mergeCell ref="B37:C38"/>
    <mergeCell ref="D37:D38"/>
    <mergeCell ref="E37:F37"/>
    <mergeCell ref="E38:F38"/>
    <mergeCell ref="B41:C41"/>
    <mergeCell ref="E41:F41"/>
    <mergeCell ref="B39:C39"/>
    <mergeCell ref="D39:D40"/>
    <mergeCell ref="E39:F39"/>
    <mergeCell ref="E40:F40"/>
    <mergeCell ref="B46:C46"/>
    <mergeCell ref="B45:C45"/>
    <mergeCell ref="E45:F45"/>
    <mergeCell ref="B43:C43"/>
    <mergeCell ref="E43:F43"/>
    <mergeCell ref="B44:C44"/>
    <mergeCell ref="E44:F44"/>
  </mergeCells>
  <phoneticPr fontId="2"/>
  <printOptions horizontalCentered="1"/>
  <pageMargins left="0.25" right="0.25" top="0.75" bottom="0.75" header="0.3" footer="0.3"/>
  <pageSetup paperSize="9" scale="74" orientation="portrait" r:id="rId1"/>
  <headerFooter alignWithMargins="0"/>
  <colBreaks count="1" manualBreakCount="1">
    <brk id="6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T51"/>
  <sheetViews>
    <sheetView view="pageBreakPreview" zoomScaleNormal="100" zoomScaleSheetLayoutView="75" workbookViewId="0">
      <selection activeCell="B3" sqref="B3"/>
    </sheetView>
  </sheetViews>
  <sheetFormatPr defaultRowHeight="17.25" customHeight="1"/>
  <cols>
    <col min="1" max="1" width="1.625" style="3" customWidth="1"/>
    <col min="2" max="2" width="4.5" style="3" customWidth="1"/>
    <col min="3" max="3" width="19.25" style="3" customWidth="1"/>
    <col min="4" max="4" width="17.25" style="3" customWidth="1"/>
    <col min="5" max="6" width="19.75" style="3" customWidth="1"/>
    <col min="7" max="7" width="19.5" style="3" customWidth="1"/>
    <col min="8" max="8" width="13.875" style="3" customWidth="1"/>
    <col min="9" max="9" width="12.875" style="3" customWidth="1"/>
    <col min="10" max="16384" width="9" style="3"/>
  </cols>
  <sheetData>
    <row r="1" spans="2:20" ht="17.25" customHeight="1">
      <c r="B1" s="10" t="s">
        <v>8</v>
      </c>
    </row>
    <row r="2" spans="2:20" ht="17.25" customHeight="1">
      <c r="B2" s="388" t="s">
        <v>180</v>
      </c>
      <c r="C2" s="388"/>
      <c r="D2" s="388"/>
      <c r="E2" s="388"/>
      <c r="F2" s="388"/>
      <c r="G2" s="388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17.25" customHeight="1">
      <c r="B3" s="424" t="s">
        <v>264</v>
      </c>
      <c r="C3" s="75"/>
      <c r="D3" s="75"/>
      <c r="E3" s="75"/>
      <c r="F3" s="75"/>
      <c r="G3" s="7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17.25" customHeight="1" thickBot="1">
      <c r="B4" s="75"/>
      <c r="C4" s="75"/>
      <c r="D4" s="75"/>
      <c r="E4" s="75"/>
      <c r="F4" s="75"/>
      <c r="G4" s="75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21" customHeight="1">
      <c r="B5" s="75"/>
      <c r="C5" s="75"/>
      <c r="D5" s="75"/>
      <c r="E5" s="95" t="s">
        <v>82</v>
      </c>
      <c r="F5" s="402" t="s">
        <v>181</v>
      </c>
      <c r="G5" s="403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6.25" customHeight="1">
      <c r="B6" s="75"/>
      <c r="C6" s="75"/>
      <c r="D6" s="75"/>
      <c r="E6" s="80" t="s">
        <v>83</v>
      </c>
      <c r="F6" s="102"/>
      <c r="G6" s="103" t="s">
        <v>32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2:20" ht="26.25" customHeight="1">
      <c r="E7" s="80" t="s">
        <v>169</v>
      </c>
      <c r="F7" s="104"/>
      <c r="G7" s="105" t="s">
        <v>31</v>
      </c>
      <c r="H7" s="2"/>
      <c r="I7" s="2"/>
    </row>
    <row r="8" spans="2:20" ht="31.5" customHeight="1">
      <c r="E8" s="80" t="s">
        <v>84</v>
      </c>
      <c r="F8" s="404"/>
      <c r="G8" s="405"/>
      <c r="H8" s="2"/>
      <c r="I8" s="2"/>
    </row>
    <row r="9" spans="2:20" ht="26.25" customHeight="1">
      <c r="E9" s="80" t="s">
        <v>86</v>
      </c>
      <c r="F9" s="398"/>
      <c r="G9" s="399"/>
      <c r="H9" s="2"/>
      <c r="I9" s="2"/>
    </row>
    <row r="10" spans="2:20" ht="26.25" customHeight="1" thickBot="1">
      <c r="E10" s="126" t="s">
        <v>189</v>
      </c>
      <c r="F10" s="406"/>
      <c r="G10" s="407"/>
      <c r="H10" s="2"/>
      <c r="I10" s="2"/>
    </row>
    <row r="11" spans="2:20" ht="17.25" customHeight="1">
      <c r="G11" s="78"/>
    </row>
    <row r="12" spans="2:20" ht="17.25" customHeight="1">
      <c r="B12" s="12" t="s">
        <v>10</v>
      </c>
      <c r="C12"/>
      <c r="D12"/>
      <c r="E12"/>
      <c r="F12"/>
      <c r="G12" s="79" t="s">
        <v>81</v>
      </c>
      <c r="H12" s="13"/>
      <c r="I12" s="14"/>
      <c r="J12" s="14"/>
      <c r="L12" s="6"/>
    </row>
    <row r="13" spans="2:20" ht="6.75" customHeight="1" thickBot="1">
      <c r="B13" s="12"/>
      <c r="C13"/>
      <c r="D13"/>
      <c r="E13"/>
      <c r="F13"/>
      <c r="G13"/>
      <c r="H13" s="13"/>
      <c r="I13" s="14"/>
      <c r="J13" s="14"/>
    </row>
    <row r="14" spans="2:20" ht="22.5" customHeight="1">
      <c r="B14" s="391" t="s">
        <v>11</v>
      </c>
      <c r="C14" s="392"/>
      <c r="D14" s="393" t="s">
        <v>12</v>
      </c>
      <c r="E14" s="394"/>
      <c r="F14" s="394"/>
      <c r="G14" s="395"/>
      <c r="H14" s="15"/>
      <c r="I14" s="15"/>
      <c r="J14" s="15"/>
    </row>
    <row r="15" spans="2:20" ht="36" customHeight="1" thickBot="1">
      <c r="B15" s="386" t="s">
        <v>15</v>
      </c>
      <c r="C15" s="387"/>
      <c r="D15" s="36"/>
      <c r="E15" s="37"/>
      <c r="F15" s="49">
        <f>D46</f>
        <v>651000</v>
      </c>
      <c r="G15" s="28" t="s">
        <v>20</v>
      </c>
      <c r="H15" s="16"/>
      <c r="I15" s="16"/>
      <c r="J15" s="16"/>
    </row>
    <row r="16" spans="2:20" ht="21" customHeight="1">
      <c r="B16" s="15"/>
      <c r="C16" s="15"/>
      <c r="D16" s="17"/>
      <c r="E16" s="18"/>
      <c r="F16" s="18"/>
      <c r="G16" s="18"/>
      <c r="H16" s="16"/>
      <c r="I16" s="16"/>
      <c r="J16" s="16"/>
    </row>
    <row r="17" spans="2:8" ht="17.25" customHeight="1">
      <c r="B17" s="9" t="s">
        <v>14</v>
      </c>
      <c r="G17" s="4"/>
    </row>
    <row r="18" spans="2:8" ht="9" customHeight="1" thickBot="1"/>
    <row r="19" spans="2:8" s="8" customFormat="1" ht="23.25" customHeight="1">
      <c r="B19" s="375" t="s">
        <v>1</v>
      </c>
      <c r="C19" s="376"/>
      <c r="D19" s="72" t="s">
        <v>4</v>
      </c>
      <c r="E19" s="377" t="s">
        <v>5</v>
      </c>
      <c r="F19" s="378"/>
      <c r="G19" s="379"/>
      <c r="H19" s="7"/>
    </row>
    <row r="20" spans="2:8" ht="16.5" customHeight="1">
      <c r="B20" s="66"/>
      <c r="C20" s="67"/>
      <c r="D20" s="68" t="s">
        <v>2</v>
      </c>
      <c r="E20" s="70"/>
      <c r="F20" s="71"/>
      <c r="G20" s="69" t="s">
        <v>2</v>
      </c>
      <c r="H20" s="5"/>
    </row>
    <row r="21" spans="2:8" ht="25.5" customHeight="1">
      <c r="B21" s="380" t="s">
        <v>9</v>
      </c>
      <c r="C21" s="381"/>
      <c r="D21" s="382">
        <f>SUM(G21:G27)</f>
        <v>600000</v>
      </c>
      <c r="E21" s="384" t="s">
        <v>44</v>
      </c>
      <c r="F21" s="385"/>
      <c r="G21" s="38">
        <v>240000</v>
      </c>
      <c r="H21" s="6"/>
    </row>
    <row r="22" spans="2:8" ht="25.5" customHeight="1">
      <c r="B22" s="361"/>
      <c r="C22" s="367"/>
      <c r="D22" s="366"/>
      <c r="E22" s="359" t="s">
        <v>45</v>
      </c>
      <c r="F22" s="360"/>
      <c r="G22" s="39">
        <v>210000</v>
      </c>
      <c r="H22" s="6"/>
    </row>
    <row r="23" spans="2:8" ht="25.5" customHeight="1">
      <c r="B23" s="361"/>
      <c r="C23" s="367"/>
      <c r="D23" s="366"/>
      <c r="E23" s="359" t="s">
        <v>46</v>
      </c>
      <c r="F23" s="360"/>
      <c r="G23" s="39">
        <v>140000</v>
      </c>
      <c r="H23" s="6"/>
    </row>
    <row r="24" spans="2:8" ht="25.5" customHeight="1">
      <c r="B24" s="361"/>
      <c r="C24" s="367"/>
      <c r="D24" s="366"/>
      <c r="E24" s="359" t="s">
        <v>47</v>
      </c>
      <c r="F24" s="360"/>
      <c r="G24" s="39">
        <v>10000</v>
      </c>
      <c r="H24" s="6"/>
    </row>
    <row r="25" spans="2:8" ht="25.5" customHeight="1">
      <c r="B25" s="361"/>
      <c r="C25" s="367"/>
      <c r="D25" s="366"/>
      <c r="E25" s="359"/>
      <c r="F25" s="360"/>
      <c r="G25" s="39"/>
      <c r="H25" s="6"/>
    </row>
    <row r="26" spans="2:8" ht="25.5" customHeight="1">
      <c r="B26" s="361"/>
      <c r="C26" s="367"/>
      <c r="D26" s="366"/>
      <c r="E26" s="359"/>
      <c r="F26" s="360"/>
      <c r="G26" s="39"/>
      <c r="H26" s="6"/>
    </row>
    <row r="27" spans="2:8" ht="25.5" customHeight="1">
      <c r="B27" s="373"/>
      <c r="C27" s="374"/>
      <c r="D27" s="383"/>
      <c r="E27" s="371"/>
      <c r="F27" s="372"/>
      <c r="G27" s="48"/>
      <c r="H27" s="6"/>
    </row>
    <row r="28" spans="2:8" ht="25.5" customHeight="1">
      <c r="B28" s="337" t="s">
        <v>56</v>
      </c>
      <c r="C28" s="368"/>
      <c r="D28" s="369">
        <f>SUM(G28:G29)</f>
        <v>5000</v>
      </c>
      <c r="E28" s="335" t="s">
        <v>57</v>
      </c>
      <c r="F28" s="336"/>
      <c r="G28" s="39">
        <v>5000</v>
      </c>
      <c r="H28" s="6"/>
    </row>
    <row r="29" spans="2:8" ht="25.5" customHeight="1">
      <c r="B29" s="361" t="s">
        <v>6</v>
      </c>
      <c r="C29" s="362"/>
      <c r="D29" s="370"/>
      <c r="E29" s="371"/>
      <c r="F29" s="372"/>
      <c r="G29" s="39"/>
      <c r="H29" s="6"/>
    </row>
    <row r="30" spans="2:8" ht="25.5" customHeight="1">
      <c r="B30" s="363" t="s">
        <v>13</v>
      </c>
      <c r="C30" s="364"/>
      <c r="D30" s="365">
        <f>SUM(G30:G36)</f>
        <v>10000</v>
      </c>
      <c r="E30" s="335" t="s">
        <v>48</v>
      </c>
      <c r="F30" s="336"/>
      <c r="G30" s="40">
        <v>5000</v>
      </c>
      <c r="H30" s="6"/>
    </row>
    <row r="31" spans="2:8" ht="25.5" customHeight="1">
      <c r="B31" s="361"/>
      <c r="C31" s="367"/>
      <c r="D31" s="366"/>
      <c r="E31" s="359" t="s">
        <v>49</v>
      </c>
      <c r="F31" s="360"/>
      <c r="G31" s="39">
        <v>5000</v>
      </c>
      <c r="H31" s="6"/>
    </row>
    <row r="32" spans="2:8" ht="25.5" customHeight="1">
      <c r="B32" s="361"/>
      <c r="C32" s="367"/>
      <c r="D32" s="366"/>
      <c r="E32" s="359"/>
      <c r="F32" s="360"/>
      <c r="G32" s="39"/>
      <c r="H32" s="6"/>
    </row>
    <row r="33" spans="2:8" ht="25.5" customHeight="1">
      <c r="B33" s="361"/>
      <c r="C33" s="367"/>
      <c r="D33" s="366"/>
      <c r="E33" s="359"/>
      <c r="F33" s="360"/>
      <c r="G33" s="39"/>
      <c r="H33" s="6"/>
    </row>
    <row r="34" spans="2:8" ht="25.5" customHeight="1">
      <c r="B34" s="361"/>
      <c r="C34" s="367"/>
      <c r="D34" s="366"/>
      <c r="E34" s="359"/>
      <c r="F34" s="360"/>
      <c r="G34" s="39"/>
      <c r="H34" s="6"/>
    </row>
    <row r="35" spans="2:8" ht="25.5" customHeight="1">
      <c r="B35" s="361"/>
      <c r="C35" s="362"/>
      <c r="D35" s="366"/>
      <c r="E35" s="359"/>
      <c r="F35" s="360"/>
      <c r="G35" s="39"/>
      <c r="H35" s="6"/>
    </row>
    <row r="36" spans="2:8" ht="25.5" customHeight="1">
      <c r="B36" s="361" t="s">
        <v>6</v>
      </c>
      <c r="C36" s="362"/>
      <c r="D36" s="366"/>
      <c r="E36" s="359"/>
      <c r="F36" s="360"/>
      <c r="G36" s="39"/>
      <c r="H36" s="6"/>
    </row>
    <row r="37" spans="2:8" ht="25.5" customHeight="1">
      <c r="B37" s="341" t="s">
        <v>60</v>
      </c>
      <c r="C37" s="342"/>
      <c r="D37" s="345">
        <f>SUM(G37:G38)</f>
        <v>10000</v>
      </c>
      <c r="E37" s="347" t="s">
        <v>61</v>
      </c>
      <c r="F37" s="348"/>
      <c r="G37" s="64">
        <v>10000</v>
      </c>
      <c r="H37" s="6"/>
    </row>
    <row r="38" spans="2:8" ht="25.5" customHeight="1">
      <c r="B38" s="343"/>
      <c r="C38" s="344"/>
      <c r="D38" s="346"/>
      <c r="E38" s="349" t="s">
        <v>6</v>
      </c>
      <c r="F38" s="350"/>
      <c r="G38" s="65"/>
      <c r="H38" s="6"/>
    </row>
    <row r="39" spans="2:8" ht="25.5" customHeight="1">
      <c r="B39" s="411" t="s">
        <v>65</v>
      </c>
      <c r="C39" s="412"/>
      <c r="D39" s="413">
        <f>SUM(G39:G40)</f>
        <v>5000</v>
      </c>
      <c r="E39" s="415" t="s">
        <v>66</v>
      </c>
      <c r="F39" s="416"/>
      <c r="G39" s="40">
        <v>5000</v>
      </c>
      <c r="H39" s="6"/>
    </row>
    <row r="40" spans="2:8" ht="25.5" customHeight="1">
      <c r="B40" s="110"/>
      <c r="C40" s="111"/>
      <c r="D40" s="414"/>
      <c r="E40" s="417"/>
      <c r="F40" s="418"/>
      <c r="G40" s="48"/>
      <c r="H40" s="6"/>
    </row>
    <row r="41" spans="2:8" ht="25.5" customHeight="1">
      <c r="B41" s="331" t="s">
        <v>41</v>
      </c>
      <c r="C41" s="332"/>
      <c r="D41" s="41">
        <f>G41</f>
        <v>11000</v>
      </c>
      <c r="E41" s="333" t="s">
        <v>260</v>
      </c>
      <c r="F41" s="334"/>
      <c r="G41" s="42">
        <v>11000</v>
      </c>
      <c r="H41" s="6"/>
    </row>
    <row r="42" spans="2:8" ht="25.5" customHeight="1">
      <c r="B42" s="337" t="s">
        <v>80</v>
      </c>
      <c r="C42" s="338"/>
      <c r="D42" s="41">
        <f>G42</f>
        <v>0</v>
      </c>
      <c r="E42" s="333"/>
      <c r="F42" s="334"/>
      <c r="G42" s="39"/>
      <c r="H42" s="6"/>
    </row>
    <row r="43" spans="2:8" ht="25.5" customHeight="1">
      <c r="B43" s="331" t="s">
        <v>42</v>
      </c>
      <c r="C43" s="408"/>
      <c r="D43" s="73">
        <f>G43</f>
        <v>5000</v>
      </c>
      <c r="E43" s="359" t="s">
        <v>51</v>
      </c>
      <c r="F43" s="360"/>
      <c r="G43" s="42">
        <v>5000</v>
      </c>
      <c r="H43" s="6"/>
    </row>
    <row r="44" spans="2:8" ht="25.5" customHeight="1">
      <c r="B44" s="331" t="s">
        <v>43</v>
      </c>
      <c r="C44" s="332"/>
      <c r="D44" s="41">
        <f>G44</f>
        <v>5000</v>
      </c>
      <c r="E44" s="333" t="s">
        <v>50</v>
      </c>
      <c r="F44" s="334"/>
      <c r="G44" s="42">
        <v>5000</v>
      </c>
      <c r="H44" s="6"/>
    </row>
    <row r="45" spans="2:8" ht="25.5" customHeight="1" thickBot="1">
      <c r="B45" s="409" t="s">
        <v>174</v>
      </c>
      <c r="C45" s="410"/>
      <c r="D45" s="43">
        <f>G45</f>
        <v>0</v>
      </c>
      <c r="E45" s="329"/>
      <c r="F45" s="330"/>
      <c r="G45" s="44"/>
      <c r="H45" s="6"/>
    </row>
    <row r="46" spans="2:8" ht="36" customHeight="1" thickTop="1" thickBot="1">
      <c r="B46" s="325" t="s">
        <v>3</v>
      </c>
      <c r="C46" s="326"/>
      <c r="D46" s="45">
        <f>SUM(D21:D45)</f>
        <v>651000</v>
      </c>
      <c r="E46" s="46"/>
      <c r="F46" s="50"/>
      <c r="G46" s="47"/>
      <c r="H46" s="6"/>
    </row>
    <row r="47" spans="2:8" ht="9" customHeight="1"/>
    <row r="48" spans="2:8" ht="17.25" customHeight="1">
      <c r="B48" s="3" t="s">
        <v>7</v>
      </c>
      <c r="C48" s="3" t="s">
        <v>7</v>
      </c>
    </row>
    <row r="49" spans="3:3" ht="17.25" customHeight="1">
      <c r="C49" s="3" t="s">
        <v>7</v>
      </c>
    </row>
    <row r="50" spans="3:3" ht="17.25" customHeight="1">
      <c r="C50" s="3" t="s">
        <v>7</v>
      </c>
    </row>
    <row r="51" spans="3:3" ht="17.25" customHeight="1">
      <c r="C51" s="3" t="s">
        <v>7</v>
      </c>
    </row>
  </sheetData>
  <sheetProtection selectLockedCells="1"/>
  <mergeCells count="64">
    <mergeCell ref="D37:D38"/>
    <mergeCell ref="D39:D40"/>
    <mergeCell ref="E45:F45"/>
    <mergeCell ref="E34:F34"/>
    <mergeCell ref="E35:F35"/>
    <mergeCell ref="E36:F36"/>
    <mergeCell ref="E37:F37"/>
    <mergeCell ref="E38:F38"/>
    <mergeCell ref="E43:F43"/>
    <mergeCell ref="E44:F44"/>
    <mergeCell ref="E39:F39"/>
    <mergeCell ref="E40:F40"/>
    <mergeCell ref="E41:F41"/>
    <mergeCell ref="E42:F42"/>
    <mergeCell ref="E25:F25"/>
    <mergeCell ref="E26:F26"/>
    <mergeCell ref="E24:F24"/>
    <mergeCell ref="E21:F21"/>
    <mergeCell ref="E22:F22"/>
    <mergeCell ref="E23:F23"/>
    <mergeCell ref="B46:C46"/>
    <mergeCell ref="B36:C36"/>
    <mergeCell ref="B44:C44"/>
    <mergeCell ref="B43:C43"/>
    <mergeCell ref="B45:C45"/>
    <mergeCell ref="B37:C38"/>
    <mergeCell ref="B39:C39"/>
    <mergeCell ref="B41:C41"/>
    <mergeCell ref="B42:C42"/>
    <mergeCell ref="B34:C34"/>
    <mergeCell ref="B35:C35"/>
    <mergeCell ref="D30:D36"/>
    <mergeCell ref="D21:D27"/>
    <mergeCell ref="D28:D29"/>
    <mergeCell ref="B25:C25"/>
    <mergeCell ref="B26:C26"/>
    <mergeCell ref="B29:C29"/>
    <mergeCell ref="B30:C30"/>
    <mergeCell ref="B31:C31"/>
    <mergeCell ref="B21:C21"/>
    <mergeCell ref="B22:C22"/>
    <mergeCell ref="B23:C23"/>
    <mergeCell ref="B24:C24"/>
    <mergeCell ref="E27:F27"/>
    <mergeCell ref="E28:F28"/>
    <mergeCell ref="B28:C28"/>
    <mergeCell ref="B32:C32"/>
    <mergeCell ref="B33:C33"/>
    <mergeCell ref="B27:C27"/>
    <mergeCell ref="E29:F29"/>
    <mergeCell ref="E30:F30"/>
    <mergeCell ref="E31:F31"/>
    <mergeCell ref="E32:F32"/>
    <mergeCell ref="E33:F33"/>
    <mergeCell ref="B2:G2"/>
    <mergeCell ref="B14:C14"/>
    <mergeCell ref="D14:G14"/>
    <mergeCell ref="B15:C15"/>
    <mergeCell ref="B19:C19"/>
    <mergeCell ref="E19:G19"/>
    <mergeCell ref="F5:G5"/>
    <mergeCell ref="F8:G8"/>
    <mergeCell ref="F10:G10"/>
    <mergeCell ref="F9:G9"/>
  </mergeCells>
  <phoneticPr fontId="2"/>
  <printOptions horizontalCentered="1"/>
  <pageMargins left="0.25" right="0.25" top="0.75" bottom="0.75" header="0.3" footer="0.3"/>
  <pageSetup paperSize="9" scale="74" orientation="portrait" r:id="rId1"/>
  <headerFooter alignWithMargins="0"/>
  <colBreaks count="1" manualBreakCount="1">
    <brk id="6" max="4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A538-C115-4AAF-91B7-C54534303C58}">
  <sheetPr>
    <tabColor rgb="FFFF0000"/>
  </sheetPr>
  <dimension ref="A2:I51"/>
  <sheetViews>
    <sheetView view="pageLayout" zoomScale="90" zoomScaleNormal="80" zoomScalePageLayoutView="90" workbookViewId="0">
      <selection activeCell="D2" sqref="A2:I3"/>
    </sheetView>
  </sheetViews>
  <sheetFormatPr defaultRowHeight="13.5"/>
  <cols>
    <col min="1" max="1" width="10.5" customWidth="1"/>
    <col min="2" max="2" width="7.625" customWidth="1"/>
    <col min="3" max="3" width="14.25" customWidth="1"/>
    <col min="4" max="4" width="10.5" customWidth="1"/>
    <col min="5" max="5" width="10.375" customWidth="1"/>
    <col min="6" max="6" width="12.375" customWidth="1"/>
    <col min="7" max="8" width="9.5" customWidth="1"/>
    <col min="9" max="9" width="3.5" customWidth="1"/>
    <col min="10" max="10" width="9.5" customWidth="1"/>
  </cols>
  <sheetData>
    <row r="2" spans="1:9">
      <c r="A2" s="132"/>
      <c r="B2" s="132"/>
      <c r="C2" s="132"/>
      <c r="D2" s="132"/>
      <c r="E2" s="132"/>
      <c r="F2" s="132"/>
      <c r="G2" s="132"/>
      <c r="H2" s="132"/>
    </row>
    <row r="3" spans="1:9" ht="27" customHeight="1">
      <c r="A3" s="423" t="s">
        <v>233</v>
      </c>
      <c r="B3" s="423"/>
      <c r="C3" s="423"/>
      <c r="D3" s="423"/>
      <c r="E3" s="423"/>
      <c r="F3" s="423"/>
      <c r="G3" s="423"/>
      <c r="H3" s="423"/>
      <c r="I3" s="423"/>
    </row>
    <row r="4" spans="1:9" ht="11.2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9" ht="11.25" customHeight="1">
      <c r="A5" s="132"/>
      <c r="B5" s="132"/>
      <c r="C5" s="132"/>
      <c r="D5" s="132"/>
      <c r="E5" s="132"/>
      <c r="F5" s="132"/>
      <c r="G5" s="132"/>
      <c r="H5" s="132"/>
    </row>
    <row r="6" spans="1:9">
      <c r="A6" s="132"/>
      <c r="B6" s="132"/>
      <c r="C6" s="132"/>
      <c r="D6" s="132"/>
      <c r="E6" s="132"/>
      <c r="F6" s="132"/>
      <c r="G6" s="132"/>
      <c r="I6" s="128" t="s">
        <v>247</v>
      </c>
    </row>
    <row r="7" spans="1:9">
      <c r="A7" s="132"/>
      <c r="B7" s="132"/>
      <c r="C7" s="132"/>
      <c r="D7" s="132"/>
      <c r="E7" s="132"/>
      <c r="F7" s="132"/>
      <c r="G7" s="132"/>
      <c r="H7" s="132"/>
    </row>
    <row r="8" spans="1:9">
      <c r="A8" s="129" t="s">
        <v>234</v>
      </c>
      <c r="B8" s="132"/>
      <c r="C8" s="132"/>
      <c r="D8" s="132"/>
      <c r="E8" s="132"/>
      <c r="F8" s="132"/>
      <c r="G8" s="132"/>
      <c r="H8" s="132"/>
    </row>
    <row r="9" spans="1:9">
      <c r="A9" s="129"/>
      <c r="B9" s="132"/>
      <c r="C9" s="132"/>
      <c r="D9" s="132"/>
      <c r="E9" s="132"/>
      <c r="F9" s="132"/>
      <c r="G9" s="132"/>
      <c r="H9" s="132"/>
    </row>
    <row r="10" spans="1:9">
      <c r="A10" s="132"/>
      <c r="B10" s="132"/>
      <c r="C10" s="132"/>
      <c r="D10" s="132"/>
      <c r="E10" s="132"/>
      <c r="F10" s="132"/>
      <c r="G10" s="132"/>
      <c r="H10" s="132"/>
    </row>
    <row r="11" spans="1:9">
      <c r="A11" s="132"/>
      <c r="B11" s="132"/>
      <c r="C11" s="132"/>
      <c r="D11" s="132" t="s">
        <v>245</v>
      </c>
      <c r="E11" s="131" t="s">
        <v>246</v>
      </c>
      <c r="F11" s="134" t="e">
        <f>基本情報!B6</f>
        <v>#N/A</v>
      </c>
      <c r="G11" s="132"/>
      <c r="H11" s="132"/>
    </row>
    <row r="12" spans="1:9">
      <c r="A12" s="132"/>
      <c r="B12" s="132"/>
      <c r="C12" s="132"/>
      <c r="D12" s="132"/>
      <c r="E12" s="131"/>
      <c r="F12" s="132"/>
      <c r="G12" s="132"/>
      <c r="H12" s="132"/>
    </row>
    <row r="13" spans="1:9">
      <c r="A13" s="132"/>
      <c r="B13" s="132"/>
      <c r="C13" s="132"/>
      <c r="D13" s="132"/>
      <c r="E13" s="131" t="s">
        <v>243</v>
      </c>
      <c r="F13" s="134" t="e">
        <f>基本情報!B4</f>
        <v>#N/A</v>
      </c>
      <c r="G13" s="134" t="s">
        <v>244</v>
      </c>
    </row>
    <row r="14" spans="1:9">
      <c r="A14" s="132"/>
      <c r="B14" s="132"/>
      <c r="C14" s="132"/>
      <c r="D14" s="132"/>
      <c r="E14" s="132"/>
      <c r="F14" s="129" t="s">
        <v>242</v>
      </c>
      <c r="G14" s="132" t="str">
        <f>基本情報!B5</f>
        <v>◇◇　◇◇◇</v>
      </c>
      <c r="H14" s="132"/>
    </row>
    <row r="15" spans="1:9">
      <c r="A15" s="132"/>
      <c r="B15" s="132"/>
      <c r="C15" s="132"/>
      <c r="D15" s="132"/>
      <c r="E15" s="132"/>
      <c r="F15" s="132"/>
      <c r="G15" s="132"/>
      <c r="H15" s="132"/>
    </row>
    <row r="16" spans="1:9">
      <c r="A16" s="132"/>
      <c r="B16" s="132"/>
      <c r="C16" s="132"/>
      <c r="D16" s="132"/>
      <c r="E16" s="132"/>
      <c r="F16" s="132"/>
      <c r="G16" s="132"/>
      <c r="H16" s="132"/>
    </row>
    <row r="17" spans="1:9">
      <c r="A17" s="132"/>
      <c r="B17" s="132"/>
      <c r="C17" s="132"/>
      <c r="D17" s="132"/>
      <c r="E17" s="132"/>
      <c r="F17" s="132"/>
      <c r="G17" s="132"/>
      <c r="H17" s="132"/>
    </row>
    <row r="18" spans="1:9">
      <c r="A18" s="132"/>
      <c r="B18" s="132"/>
      <c r="C18" s="132"/>
      <c r="D18" s="132"/>
      <c r="E18" s="132"/>
      <c r="F18" s="132"/>
      <c r="G18" s="132"/>
      <c r="H18" s="132"/>
    </row>
    <row r="19" spans="1:9">
      <c r="A19" s="132"/>
      <c r="B19" s="132"/>
      <c r="C19" s="132"/>
      <c r="D19" s="132"/>
      <c r="E19" s="132"/>
      <c r="F19" s="132"/>
      <c r="G19" s="132"/>
      <c r="H19" s="132"/>
    </row>
    <row r="20" spans="1:9" ht="32.25" customHeight="1">
      <c r="A20" s="132"/>
      <c r="B20" s="132"/>
      <c r="D20" s="157" t="s">
        <v>248</v>
      </c>
      <c r="E20" s="421">
        <f>'収支見積書（第２号様式）'!F15</f>
        <v>0</v>
      </c>
      <c r="F20" s="421"/>
      <c r="G20" s="158" t="s">
        <v>249</v>
      </c>
      <c r="H20" s="132"/>
    </row>
    <row r="21" spans="1:9">
      <c r="A21" s="132"/>
      <c r="B21" s="132"/>
      <c r="C21" s="132"/>
      <c r="D21" s="132"/>
      <c r="E21" s="132"/>
      <c r="F21" s="132"/>
      <c r="G21" s="132"/>
      <c r="H21" s="132"/>
    </row>
    <row r="22" spans="1:9">
      <c r="A22" s="132"/>
      <c r="B22" s="132"/>
      <c r="C22" s="132"/>
      <c r="D22" s="132"/>
      <c r="E22" s="132"/>
      <c r="F22" s="133"/>
      <c r="G22" s="132"/>
      <c r="H22" s="132"/>
    </row>
    <row r="23" spans="1:9">
      <c r="A23" s="132"/>
      <c r="B23" s="132"/>
      <c r="C23" s="132"/>
      <c r="D23" s="132"/>
      <c r="E23" s="132"/>
      <c r="F23" s="132"/>
      <c r="G23" s="132"/>
      <c r="H23" s="132"/>
    </row>
    <row r="24" spans="1:9">
      <c r="A24" s="132"/>
      <c r="B24" s="132"/>
      <c r="C24" s="132"/>
      <c r="D24" s="132"/>
      <c r="E24" s="132"/>
      <c r="F24" s="132"/>
      <c r="G24" s="132"/>
      <c r="H24" s="132"/>
    </row>
    <row r="25" spans="1:9" ht="33.75" customHeight="1">
      <c r="A25" s="422" t="s">
        <v>263</v>
      </c>
      <c r="B25" s="422"/>
      <c r="C25" s="422"/>
      <c r="D25" s="422"/>
      <c r="E25" s="422"/>
      <c r="F25" s="422"/>
      <c r="G25" s="422"/>
      <c r="H25" s="422"/>
      <c r="I25" s="422"/>
    </row>
    <row r="26" spans="1:9">
      <c r="A26" s="132"/>
      <c r="B26" s="132"/>
      <c r="C26" s="132"/>
      <c r="D26" s="132"/>
      <c r="E26" s="132"/>
      <c r="F26" s="132"/>
      <c r="G26" s="132"/>
      <c r="H26" s="132"/>
    </row>
    <row r="27" spans="1:9">
      <c r="A27" s="132"/>
      <c r="B27" s="132"/>
      <c r="C27" s="132"/>
      <c r="D27" s="132"/>
      <c r="E27" s="132"/>
      <c r="F27" s="132"/>
      <c r="G27" s="132"/>
      <c r="H27" s="132"/>
    </row>
    <row r="28" spans="1:9">
      <c r="A28" s="132"/>
      <c r="B28" s="132"/>
      <c r="C28" s="132"/>
      <c r="F28" s="132"/>
      <c r="G28" s="132"/>
      <c r="H28" s="132"/>
    </row>
    <row r="29" spans="1:9">
      <c r="A29" s="132"/>
      <c r="B29" s="132"/>
      <c r="C29" s="132"/>
      <c r="D29" s="132"/>
      <c r="E29" s="132"/>
      <c r="F29" s="132"/>
      <c r="G29" s="132"/>
      <c r="H29" s="132"/>
    </row>
    <row r="30" spans="1:9">
      <c r="A30" s="132"/>
      <c r="B30" s="132"/>
      <c r="C30" s="132"/>
      <c r="D30" s="132"/>
      <c r="E30" s="130" t="s">
        <v>235</v>
      </c>
      <c r="F30" s="132"/>
      <c r="G30" s="132"/>
      <c r="H30" s="132"/>
    </row>
    <row r="31" spans="1:9">
      <c r="A31" s="132"/>
      <c r="C31" s="132"/>
      <c r="D31" s="132"/>
      <c r="E31" s="132"/>
      <c r="F31" s="132"/>
      <c r="G31" s="132"/>
      <c r="H31" s="132"/>
    </row>
    <row r="32" spans="1:9">
      <c r="A32" s="132"/>
      <c r="C32" s="136"/>
      <c r="D32" s="137"/>
      <c r="E32" s="136"/>
      <c r="F32" s="142"/>
      <c r="G32" s="143"/>
      <c r="H32" s="132"/>
    </row>
    <row r="33" spans="1:8">
      <c r="A33" s="132"/>
      <c r="C33" s="419" t="s">
        <v>236</v>
      </c>
      <c r="D33" s="420"/>
      <c r="E33" s="138"/>
      <c r="F33" s="135"/>
      <c r="G33" s="144"/>
      <c r="H33" s="132"/>
    </row>
    <row r="34" spans="1:8" ht="14.25">
      <c r="A34" s="132"/>
      <c r="C34" s="138"/>
      <c r="D34" s="161"/>
      <c r="E34" s="138"/>
      <c r="F34" s="159">
        <f>E20</f>
        <v>0</v>
      </c>
      <c r="G34" s="144" t="s">
        <v>2</v>
      </c>
      <c r="H34" s="132"/>
    </row>
    <row r="35" spans="1:8" ht="14.25">
      <c r="A35" s="132"/>
      <c r="C35" s="419" t="s">
        <v>237</v>
      </c>
      <c r="D35" s="420"/>
      <c r="E35" s="138"/>
      <c r="F35" s="160"/>
      <c r="G35" s="144"/>
      <c r="H35" s="132"/>
    </row>
    <row r="36" spans="1:8" ht="14.25">
      <c r="A36" s="132"/>
      <c r="C36" s="139"/>
      <c r="D36" s="162"/>
      <c r="E36" s="139"/>
      <c r="F36" s="167"/>
      <c r="G36" s="145"/>
      <c r="H36" s="132"/>
    </row>
    <row r="37" spans="1:8" ht="14.25">
      <c r="A37" s="132"/>
      <c r="C37" s="136"/>
      <c r="D37" s="163"/>
      <c r="E37" s="136"/>
      <c r="F37" s="168"/>
      <c r="G37" s="143"/>
      <c r="H37" s="132"/>
    </row>
    <row r="38" spans="1:8" ht="13.5" customHeight="1">
      <c r="A38" s="132"/>
      <c r="C38" s="419" t="s">
        <v>238</v>
      </c>
      <c r="D38" s="420"/>
      <c r="E38" s="138"/>
      <c r="F38" s="160"/>
      <c r="G38" s="144"/>
      <c r="H38" s="132"/>
    </row>
    <row r="39" spans="1:8" ht="14.25">
      <c r="A39" s="132"/>
      <c r="C39" s="138"/>
      <c r="D39" s="164"/>
      <c r="E39" s="138"/>
      <c r="F39" s="160">
        <v>0</v>
      </c>
      <c r="G39" s="144" t="s">
        <v>2</v>
      </c>
      <c r="H39" s="132"/>
    </row>
    <row r="40" spans="1:8" ht="14.25">
      <c r="A40" s="132"/>
      <c r="C40" s="419" t="s">
        <v>239</v>
      </c>
      <c r="D40" s="420"/>
      <c r="E40" s="138"/>
      <c r="F40" s="160"/>
      <c r="G40" s="144"/>
      <c r="H40" s="132"/>
    </row>
    <row r="41" spans="1:8" ht="14.25">
      <c r="A41" s="132"/>
      <c r="C41" s="139"/>
      <c r="D41" s="165"/>
      <c r="E41" s="139"/>
      <c r="F41" s="167"/>
      <c r="G41" s="145"/>
      <c r="H41" s="132"/>
    </row>
    <row r="42" spans="1:8" ht="14.25">
      <c r="A42" s="132"/>
      <c r="C42" s="136"/>
      <c r="D42" s="166"/>
      <c r="E42" s="136"/>
      <c r="F42" s="168"/>
      <c r="G42" s="143"/>
      <c r="H42" s="132"/>
    </row>
    <row r="43" spans="1:8" ht="13.5" customHeight="1">
      <c r="A43" s="132"/>
      <c r="C43" s="419" t="s">
        <v>240</v>
      </c>
      <c r="D43" s="420"/>
      <c r="E43" s="138"/>
      <c r="F43" s="160"/>
      <c r="G43" s="144"/>
      <c r="H43" s="132"/>
    </row>
    <row r="44" spans="1:8" ht="14.25">
      <c r="A44" s="132"/>
      <c r="C44" s="138"/>
      <c r="D44" s="164"/>
      <c r="E44" s="138"/>
      <c r="F44" s="159">
        <f>E20</f>
        <v>0</v>
      </c>
      <c r="G44" s="144" t="s">
        <v>2</v>
      </c>
      <c r="H44" s="132"/>
    </row>
    <row r="45" spans="1:8" ht="14.25">
      <c r="A45" s="132"/>
      <c r="C45" s="419" t="s">
        <v>254</v>
      </c>
      <c r="D45" s="420"/>
      <c r="E45" s="138"/>
      <c r="F45" s="160"/>
      <c r="G45" s="144"/>
      <c r="H45" s="132"/>
    </row>
    <row r="46" spans="1:8" ht="14.25">
      <c r="A46" s="132"/>
      <c r="C46" s="139"/>
      <c r="D46" s="165"/>
      <c r="E46" s="139"/>
      <c r="F46" s="167"/>
      <c r="G46" s="145"/>
      <c r="H46" s="132"/>
    </row>
    <row r="47" spans="1:8" ht="14.25">
      <c r="A47" s="132"/>
      <c r="C47" s="136"/>
      <c r="D47" s="166"/>
      <c r="E47" s="136"/>
      <c r="F47" s="168"/>
      <c r="G47" s="143"/>
      <c r="H47" s="132"/>
    </row>
    <row r="48" spans="1:8" ht="14.25">
      <c r="A48" s="132"/>
      <c r="C48" s="419" t="s">
        <v>241</v>
      </c>
      <c r="D48" s="420"/>
      <c r="E48" s="138"/>
      <c r="F48" s="160"/>
      <c r="G48" s="144"/>
      <c r="H48" s="132"/>
    </row>
    <row r="49" spans="1:8" ht="14.25">
      <c r="A49" s="132"/>
      <c r="C49" s="138"/>
      <c r="D49" s="164"/>
      <c r="E49" s="138"/>
      <c r="F49" s="160">
        <v>0</v>
      </c>
      <c r="G49" s="144" t="s">
        <v>2</v>
      </c>
      <c r="H49" s="132"/>
    </row>
    <row r="50" spans="1:8" ht="13.5" customHeight="1">
      <c r="C50" s="419" t="s">
        <v>253</v>
      </c>
      <c r="D50" s="420"/>
      <c r="E50" s="123"/>
      <c r="F50" s="124"/>
      <c r="G50" s="125"/>
    </row>
    <row r="51" spans="1:8">
      <c r="C51" s="140"/>
      <c r="D51" s="141"/>
      <c r="E51" s="140"/>
      <c r="F51" s="146"/>
      <c r="G51" s="141"/>
    </row>
  </sheetData>
  <mergeCells count="11">
    <mergeCell ref="C50:D50"/>
    <mergeCell ref="E20:F20"/>
    <mergeCell ref="A25:I25"/>
    <mergeCell ref="C33:D33"/>
    <mergeCell ref="A3:I3"/>
    <mergeCell ref="C35:D35"/>
    <mergeCell ref="C48:D48"/>
    <mergeCell ref="C45:D45"/>
    <mergeCell ref="C43:D43"/>
    <mergeCell ref="C40:D40"/>
    <mergeCell ref="C38:D3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59"/>
  <sheetViews>
    <sheetView showRuler="0" view="pageLayout" topLeftCell="A19" zoomScaleNormal="100" zoomScaleSheetLayoutView="100" workbookViewId="0">
      <selection activeCell="B19" sqref="B19"/>
    </sheetView>
  </sheetViews>
  <sheetFormatPr defaultRowHeight="13.5"/>
  <cols>
    <col min="1" max="2" width="14.875" style="85" customWidth="1"/>
    <col min="3" max="3" width="34.25" style="85" customWidth="1"/>
    <col min="4" max="4" width="27.625" style="114" customWidth="1"/>
    <col min="5" max="16384" width="9" style="83"/>
  </cols>
  <sheetData>
    <row r="1" spans="1:5" ht="32.25" customHeight="1">
      <c r="A1" s="82" t="s">
        <v>83</v>
      </c>
      <c r="B1" s="82" t="s">
        <v>87</v>
      </c>
      <c r="C1" s="82" t="s">
        <v>190</v>
      </c>
      <c r="D1" s="115" t="s">
        <v>189</v>
      </c>
    </row>
    <row r="2" spans="1:5" ht="24.95" customHeight="1">
      <c r="A2" s="84" t="s">
        <v>167</v>
      </c>
      <c r="B2" s="84" t="s">
        <v>167</v>
      </c>
      <c r="C2" s="84" t="s">
        <v>88</v>
      </c>
      <c r="D2" s="116" t="s">
        <v>193</v>
      </c>
    </row>
    <row r="3" spans="1:5" s="85" customFormat="1" ht="24.95" customHeight="1">
      <c r="A3" s="84" t="s">
        <v>89</v>
      </c>
      <c r="B3" s="84" t="s">
        <v>89</v>
      </c>
      <c r="C3" s="84" t="s">
        <v>90</v>
      </c>
      <c r="D3" s="117" t="s">
        <v>194</v>
      </c>
    </row>
    <row r="4" spans="1:5" s="85" customFormat="1" ht="24.95" customHeight="1">
      <c r="A4" s="84" t="s">
        <v>91</v>
      </c>
      <c r="B4" s="84" t="s">
        <v>91</v>
      </c>
      <c r="C4" s="84" t="s">
        <v>92</v>
      </c>
      <c r="D4" s="117" t="s">
        <v>195</v>
      </c>
    </row>
    <row r="5" spans="1:5" s="85" customFormat="1" ht="24.95" customHeight="1">
      <c r="A5" s="84" t="s">
        <v>93</v>
      </c>
      <c r="B5" s="84" t="s">
        <v>93</v>
      </c>
      <c r="C5" s="84" t="s">
        <v>94</v>
      </c>
      <c r="D5" s="117" t="s">
        <v>196</v>
      </c>
    </row>
    <row r="6" spans="1:5" s="85" customFormat="1" ht="24.95" customHeight="1">
      <c r="A6" s="84" t="s">
        <v>95</v>
      </c>
      <c r="B6" s="84" t="s">
        <v>95</v>
      </c>
      <c r="C6" s="84" t="s">
        <v>96</v>
      </c>
      <c r="D6" s="117" t="s">
        <v>197</v>
      </c>
      <c r="E6" s="86"/>
    </row>
    <row r="7" spans="1:5" s="85" customFormat="1" ht="24.95" customHeight="1">
      <c r="A7" s="84" t="s">
        <v>97</v>
      </c>
      <c r="B7" s="84" t="s">
        <v>97</v>
      </c>
      <c r="C7" s="84" t="s">
        <v>98</v>
      </c>
      <c r="D7" s="117" t="s">
        <v>198</v>
      </c>
    </row>
    <row r="8" spans="1:5" s="85" customFormat="1" ht="24.95" customHeight="1">
      <c r="A8" s="84" t="s">
        <v>99</v>
      </c>
      <c r="B8" s="84" t="s">
        <v>99</v>
      </c>
      <c r="C8" s="84" t="s">
        <v>100</v>
      </c>
      <c r="D8" s="117" t="s">
        <v>199</v>
      </c>
    </row>
    <row r="9" spans="1:5" s="85" customFormat="1" ht="24.95" customHeight="1">
      <c r="A9" s="84" t="s">
        <v>101</v>
      </c>
      <c r="B9" s="84" t="s">
        <v>101</v>
      </c>
      <c r="C9" s="84" t="s">
        <v>102</v>
      </c>
      <c r="D9" s="117" t="s">
        <v>200</v>
      </c>
    </row>
    <row r="10" spans="1:5" s="85" customFormat="1" ht="24.95" customHeight="1">
      <c r="A10" s="84" t="s">
        <v>103</v>
      </c>
      <c r="B10" s="84" t="s">
        <v>103</v>
      </c>
      <c r="C10" s="84" t="s">
        <v>104</v>
      </c>
      <c r="D10" s="117" t="s">
        <v>201</v>
      </c>
    </row>
    <row r="11" spans="1:5" s="85" customFormat="1" ht="24.95" customHeight="1">
      <c r="A11" s="84" t="s">
        <v>105</v>
      </c>
      <c r="B11" s="84" t="s">
        <v>105</v>
      </c>
      <c r="C11" s="84" t="s">
        <v>106</v>
      </c>
      <c r="D11" s="117" t="s">
        <v>202</v>
      </c>
      <c r="E11" s="86"/>
    </row>
    <row r="12" spans="1:5" s="85" customFormat="1" ht="24.95" customHeight="1">
      <c r="A12" s="84" t="s">
        <v>107</v>
      </c>
      <c r="B12" s="84" t="s">
        <v>107</v>
      </c>
      <c r="C12" s="84" t="s">
        <v>108</v>
      </c>
      <c r="D12" s="117" t="s">
        <v>203</v>
      </c>
      <c r="E12" s="86"/>
    </row>
    <row r="13" spans="1:5" s="85" customFormat="1" ht="24.95" customHeight="1">
      <c r="A13" s="84" t="s">
        <v>109</v>
      </c>
      <c r="B13" s="84" t="s">
        <v>109</v>
      </c>
      <c r="C13" s="84" t="s">
        <v>110</v>
      </c>
      <c r="D13" s="117" t="s">
        <v>204</v>
      </c>
    </row>
    <row r="14" spans="1:5" s="85" customFormat="1" ht="24.95" customHeight="1">
      <c r="A14" s="84" t="s">
        <v>111</v>
      </c>
      <c r="B14" s="84" t="s">
        <v>111</v>
      </c>
      <c r="C14" s="84" t="s">
        <v>112</v>
      </c>
      <c r="D14" s="117" t="s">
        <v>205</v>
      </c>
    </row>
    <row r="15" spans="1:5" s="85" customFormat="1" ht="24.95" customHeight="1">
      <c r="A15" s="84" t="s">
        <v>113</v>
      </c>
      <c r="B15" s="84" t="s">
        <v>113</v>
      </c>
      <c r="C15" s="84" t="s">
        <v>114</v>
      </c>
      <c r="D15" s="117" t="s">
        <v>206</v>
      </c>
    </row>
    <row r="16" spans="1:5" s="85" customFormat="1" ht="24.95" customHeight="1">
      <c r="A16" s="84" t="s">
        <v>115</v>
      </c>
      <c r="B16" s="84" t="s">
        <v>115</v>
      </c>
      <c r="C16" s="84" t="s">
        <v>116</v>
      </c>
      <c r="D16" s="117" t="s">
        <v>207</v>
      </c>
    </row>
    <row r="17" spans="1:4" s="85" customFormat="1" ht="24.95" customHeight="1">
      <c r="A17" s="84" t="s">
        <v>117</v>
      </c>
      <c r="B17" s="84" t="s">
        <v>117</v>
      </c>
      <c r="C17" s="84" t="s">
        <v>118</v>
      </c>
      <c r="D17" s="117" t="s">
        <v>208</v>
      </c>
    </row>
    <row r="18" spans="1:4" s="85" customFormat="1" ht="24.95" customHeight="1">
      <c r="A18" s="84" t="s">
        <v>119</v>
      </c>
      <c r="B18" s="84" t="s">
        <v>119</v>
      </c>
      <c r="C18" s="84" t="s">
        <v>120</v>
      </c>
      <c r="D18" s="117" t="s">
        <v>209</v>
      </c>
    </row>
    <row r="19" spans="1:4" s="85" customFormat="1" ht="24.95" customHeight="1">
      <c r="A19" s="84" t="s">
        <v>121</v>
      </c>
      <c r="B19" s="84" t="s">
        <v>121</v>
      </c>
      <c r="C19" s="84" t="s">
        <v>122</v>
      </c>
      <c r="D19" s="117" t="s">
        <v>210</v>
      </c>
    </row>
    <row r="20" spans="1:4" s="85" customFormat="1" ht="24.95" customHeight="1">
      <c r="A20" s="84" t="s">
        <v>123</v>
      </c>
      <c r="B20" s="84" t="s">
        <v>123</v>
      </c>
      <c r="C20" s="84" t="s">
        <v>124</v>
      </c>
      <c r="D20" s="117" t="s">
        <v>211</v>
      </c>
    </row>
    <row r="21" spans="1:4" s="85" customFormat="1" ht="24.95" customHeight="1">
      <c r="A21" s="84" t="s">
        <v>125</v>
      </c>
      <c r="B21" s="84" t="s">
        <v>125</v>
      </c>
      <c r="C21" s="84" t="s">
        <v>126</v>
      </c>
      <c r="D21" s="117" t="s">
        <v>212</v>
      </c>
    </row>
    <row r="22" spans="1:4" s="85" customFormat="1" ht="24.95" customHeight="1">
      <c r="A22" s="84" t="s">
        <v>127</v>
      </c>
      <c r="B22" s="84" t="s">
        <v>127</v>
      </c>
      <c r="C22" s="84" t="s">
        <v>128</v>
      </c>
      <c r="D22" s="117" t="s">
        <v>213</v>
      </c>
    </row>
    <row r="23" spans="1:4" s="85" customFormat="1" ht="24.95" customHeight="1">
      <c r="A23" s="84" t="s">
        <v>129</v>
      </c>
      <c r="B23" s="84" t="s">
        <v>129</v>
      </c>
      <c r="C23" s="84" t="s">
        <v>130</v>
      </c>
      <c r="D23" s="117" t="s">
        <v>214</v>
      </c>
    </row>
    <row r="24" spans="1:4" s="85" customFormat="1" ht="24.95" customHeight="1">
      <c r="A24" s="84" t="s">
        <v>252</v>
      </c>
      <c r="B24" s="84" t="s">
        <v>252</v>
      </c>
      <c r="C24" s="84" t="s">
        <v>131</v>
      </c>
      <c r="D24" s="117" t="s">
        <v>215</v>
      </c>
    </row>
    <row r="25" spans="1:4" s="85" customFormat="1" ht="24.95" customHeight="1">
      <c r="A25" s="84" t="s">
        <v>132</v>
      </c>
      <c r="B25" s="84" t="s">
        <v>132</v>
      </c>
      <c r="C25" s="84" t="s">
        <v>133</v>
      </c>
      <c r="D25" s="117" t="s">
        <v>216</v>
      </c>
    </row>
    <row r="26" spans="1:4" s="85" customFormat="1" ht="24.95" customHeight="1">
      <c r="A26" s="84" t="s">
        <v>134</v>
      </c>
      <c r="B26" s="84" t="s">
        <v>134</v>
      </c>
      <c r="C26" s="84" t="s">
        <v>135</v>
      </c>
      <c r="D26" s="117" t="s">
        <v>217</v>
      </c>
    </row>
    <row r="27" spans="1:4" s="85" customFormat="1" ht="24.95" customHeight="1">
      <c r="A27" s="84" t="s">
        <v>251</v>
      </c>
      <c r="B27" s="84" t="s">
        <v>251</v>
      </c>
      <c r="C27" s="84" t="s">
        <v>136</v>
      </c>
      <c r="D27" s="117" t="s">
        <v>218</v>
      </c>
    </row>
    <row r="28" spans="1:4" s="85" customFormat="1" ht="24.95" customHeight="1">
      <c r="A28" s="84" t="s">
        <v>137</v>
      </c>
      <c r="B28" s="84" t="s">
        <v>137</v>
      </c>
      <c r="C28" s="84" t="s">
        <v>138</v>
      </c>
      <c r="D28" s="117" t="s">
        <v>219</v>
      </c>
    </row>
    <row r="29" spans="1:4" s="85" customFormat="1" ht="24.95" customHeight="1">
      <c r="A29" s="84" t="s">
        <v>139</v>
      </c>
      <c r="B29" s="84" t="s">
        <v>139</v>
      </c>
      <c r="C29" s="84" t="s">
        <v>140</v>
      </c>
      <c r="D29" s="117" t="s">
        <v>220</v>
      </c>
    </row>
    <row r="30" spans="1:4" s="85" customFormat="1" ht="24.95" customHeight="1">
      <c r="A30" s="84" t="s">
        <v>141</v>
      </c>
      <c r="B30" s="84" t="s">
        <v>141</v>
      </c>
      <c r="C30" s="84" t="s">
        <v>142</v>
      </c>
      <c r="D30" s="117" t="s">
        <v>221</v>
      </c>
    </row>
    <row r="31" spans="1:4" s="85" customFormat="1" ht="24.95" customHeight="1">
      <c r="A31" s="84" t="s">
        <v>143</v>
      </c>
      <c r="B31" s="84" t="s">
        <v>143</v>
      </c>
      <c r="C31" s="84" t="s">
        <v>144</v>
      </c>
      <c r="D31" s="117" t="s">
        <v>222</v>
      </c>
    </row>
    <row r="32" spans="1:4" s="85" customFormat="1" ht="24.95" customHeight="1">
      <c r="A32" s="84" t="s">
        <v>145</v>
      </c>
      <c r="B32" s="84" t="s">
        <v>145</v>
      </c>
      <c r="C32" s="84" t="s">
        <v>146</v>
      </c>
      <c r="D32" s="117" t="s">
        <v>223</v>
      </c>
    </row>
    <row r="33" spans="1:4" s="85" customFormat="1" ht="24.95" customHeight="1">
      <c r="A33" s="84" t="s">
        <v>147</v>
      </c>
      <c r="B33" s="84" t="s">
        <v>147</v>
      </c>
      <c r="C33" s="84" t="s">
        <v>148</v>
      </c>
      <c r="D33" s="117" t="s">
        <v>224</v>
      </c>
    </row>
    <row r="34" spans="1:4" s="85" customFormat="1" ht="24.95" customHeight="1">
      <c r="A34" s="84" t="s">
        <v>176</v>
      </c>
      <c r="B34" s="84" t="s">
        <v>176</v>
      </c>
      <c r="C34" s="84" t="s">
        <v>177</v>
      </c>
      <c r="D34" s="117" t="s">
        <v>225</v>
      </c>
    </row>
    <row r="35" spans="1:4" s="85" customFormat="1" ht="24.95" customHeight="1">
      <c r="A35" s="84" t="s">
        <v>149</v>
      </c>
      <c r="B35" s="84" t="s">
        <v>149</v>
      </c>
      <c r="C35" s="84" t="s">
        <v>150</v>
      </c>
      <c r="D35" s="117" t="s">
        <v>226</v>
      </c>
    </row>
    <row r="36" spans="1:4" s="85" customFormat="1" ht="24.95" customHeight="1">
      <c r="A36" s="84" t="s">
        <v>151</v>
      </c>
      <c r="B36" s="84" t="s">
        <v>151</v>
      </c>
      <c r="C36" s="84" t="s">
        <v>152</v>
      </c>
      <c r="D36" s="117" t="s">
        <v>227</v>
      </c>
    </row>
    <row r="37" spans="1:4" s="85" customFormat="1" ht="24.95" customHeight="1">
      <c r="A37" s="84" t="s">
        <v>153</v>
      </c>
      <c r="B37" s="84" t="s">
        <v>153</v>
      </c>
      <c r="C37" s="84" t="s">
        <v>154</v>
      </c>
      <c r="D37" s="117" t="s">
        <v>228</v>
      </c>
    </row>
    <row r="38" spans="1:4" s="85" customFormat="1" ht="24.95" customHeight="1">
      <c r="A38" s="84" t="s">
        <v>155</v>
      </c>
      <c r="B38" s="84" t="s">
        <v>155</v>
      </c>
      <c r="C38" s="84" t="s">
        <v>156</v>
      </c>
      <c r="D38" s="117" t="s">
        <v>229</v>
      </c>
    </row>
    <row r="39" spans="1:4" s="85" customFormat="1" ht="24.95" customHeight="1">
      <c r="A39" s="84" t="s">
        <v>157</v>
      </c>
      <c r="B39" s="84" t="s">
        <v>157</v>
      </c>
      <c r="C39" s="84" t="s">
        <v>158</v>
      </c>
      <c r="D39" s="117" t="s">
        <v>230</v>
      </c>
    </row>
    <row r="40" spans="1:4" s="85" customFormat="1" ht="24.95" customHeight="1">
      <c r="A40" s="84" t="s">
        <v>159</v>
      </c>
      <c r="B40" s="84" t="s">
        <v>159</v>
      </c>
      <c r="C40" s="84" t="s">
        <v>160</v>
      </c>
      <c r="D40" s="117" t="s">
        <v>231</v>
      </c>
    </row>
    <row r="41" spans="1:4" s="85" customFormat="1" ht="24.95" customHeight="1">
      <c r="A41" s="84" t="s">
        <v>161</v>
      </c>
      <c r="B41" s="84" t="s">
        <v>161</v>
      </c>
      <c r="C41" s="84" t="s">
        <v>162</v>
      </c>
      <c r="D41" s="117" t="s">
        <v>232</v>
      </c>
    </row>
    <row r="42" spans="1:4" s="85" customFormat="1" ht="24.95" customHeight="1">
      <c r="A42" s="84" t="s">
        <v>163</v>
      </c>
      <c r="B42" s="84" t="s">
        <v>250</v>
      </c>
      <c r="C42" s="84" t="s">
        <v>164</v>
      </c>
      <c r="D42" s="117" t="s">
        <v>191</v>
      </c>
    </row>
    <row r="43" spans="1:4" s="85" customFormat="1" ht="24.95" customHeight="1">
      <c r="A43" s="84" t="s">
        <v>165</v>
      </c>
      <c r="B43" s="84" t="s">
        <v>165</v>
      </c>
      <c r="C43" s="84" t="s">
        <v>166</v>
      </c>
      <c r="D43" s="117" t="s">
        <v>192</v>
      </c>
    </row>
    <row r="44" spans="1:4" ht="20.25" customHeight="1"/>
    <row r="59" spans="14:14">
      <c r="N59" s="87" t="s">
        <v>7</v>
      </c>
    </row>
  </sheetData>
  <phoneticPr fontId="2"/>
  <pageMargins left="0.59055118110236227" right="0.31496062992125984" top="0.55118110236220474" bottom="0.15748031496062992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70CB-C8CD-41E1-97AF-DA9ED709335E}">
  <sheetPr>
    <tabColor rgb="FFFF0000"/>
  </sheetPr>
  <dimension ref="A2:I51"/>
  <sheetViews>
    <sheetView view="pageLayout" topLeftCell="A10" zoomScale="90" zoomScaleNormal="80" zoomScalePageLayoutView="90" workbookViewId="0">
      <selection activeCell="A4" sqref="A4"/>
    </sheetView>
  </sheetViews>
  <sheetFormatPr defaultRowHeight="13.5"/>
  <cols>
    <col min="1" max="1" width="10.5" customWidth="1"/>
    <col min="2" max="2" width="7.625" customWidth="1"/>
    <col min="3" max="3" width="14.25" customWidth="1"/>
    <col min="4" max="4" width="10.5" customWidth="1"/>
    <col min="5" max="5" width="10.375" customWidth="1"/>
    <col min="6" max="6" width="12.375" customWidth="1"/>
    <col min="7" max="8" width="9.5" customWidth="1"/>
    <col min="9" max="9" width="3.5" customWidth="1"/>
    <col min="10" max="10" width="9.5" customWidth="1"/>
  </cols>
  <sheetData>
    <row r="2" spans="1:9" ht="42" customHeight="1">
      <c r="A2" s="132"/>
      <c r="B2" s="132"/>
      <c r="C2" s="132"/>
      <c r="D2" s="132"/>
      <c r="E2" s="132"/>
      <c r="F2" s="132"/>
      <c r="G2" s="132"/>
      <c r="H2" s="132"/>
    </row>
    <row r="3" spans="1:9" ht="48.75" customHeight="1">
      <c r="A3" s="423" t="s">
        <v>257</v>
      </c>
      <c r="B3" s="423"/>
      <c r="C3" s="423"/>
      <c r="D3" s="423"/>
      <c r="E3" s="423"/>
      <c r="F3" s="423"/>
      <c r="G3" s="423"/>
      <c r="H3" s="423"/>
      <c r="I3" s="423"/>
    </row>
    <row r="4" spans="1:9" ht="11.25" customHeight="1">
      <c r="A4" s="173"/>
      <c r="B4" s="173"/>
      <c r="C4" s="173"/>
      <c r="D4" s="173"/>
      <c r="E4" s="173"/>
      <c r="F4" s="173"/>
      <c r="G4" s="173"/>
      <c r="H4" s="173"/>
      <c r="I4" s="173"/>
    </row>
    <row r="5" spans="1:9" ht="11.25" customHeight="1">
      <c r="A5" s="132"/>
      <c r="B5" s="132"/>
      <c r="C5" s="132"/>
      <c r="D5" s="132"/>
      <c r="E5" s="132"/>
      <c r="F5" s="132"/>
      <c r="G5" s="132"/>
      <c r="H5" s="132"/>
    </row>
    <row r="6" spans="1:9">
      <c r="B6" s="132"/>
      <c r="C6" s="132"/>
      <c r="D6" s="132"/>
      <c r="E6" s="132"/>
      <c r="F6" s="132"/>
      <c r="G6" s="132"/>
      <c r="I6" s="128" t="s">
        <v>247</v>
      </c>
    </row>
    <row r="7" spans="1:9">
      <c r="A7" s="132"/>
      <c r="B7" s="132"/>
      <c r="C7" s="132"/>
      <c r="D7" s="132"/>
      <c r="E7" s="132"/>
      <c r="F7" s="132"/>
      <c r="G7" s="132"/>
      <c r="H7" s="132"/>
    </row>
    <row r="8" spans="1:9">
      <c r="A8" s="129" t="s">
        <v>234</v>
      </c>
      <c r="B8" s="132"/>
      <c r="C8" s="132"/>
      <c r="D8" s="132"/>
      <c r="E8" s="132"/>
      <c r="F8" s="132"/>
      <c r="G8" s="132"/>
      <c r="H8" s="132"/>
    </row>
    <row r="9" spans="1:9">
      <c r="A9" s="129"/>
      <c r="B9" s="132"/>
      <c r="C9" s="132"/>
      <c r="D9" s="132"/>
      <c r="E9" s="132"/>
      <c r="F9" s="132"/>
      <c r="G9" s="132"/>
      <c r="H9" s="132"/>
    </row>
    <row r="10" spans="1:9">
      <c r="A10" s="132"/>
      <c r="B10" s="132"/>
      <c r="C10" s="132"/>
      <c r="D10" s="132"/>
      <c r="E10" s="132"/>
      <c r="F10" s="132"/>
      <c r="G10" s="132"/>
      <c r="H10" s="132"/>
    </row>
    <row r="11" spans="1:9">
      <c r="A11" s="132"/>
      <c r="B11" s="132"/>
      <c r="C11" s="132"/>
      <c r="D11" s="132" t="s">
        <v>245</v>
      </c>
      <c r="E11" s="131" t="s">
        <v>246</v>
      </c>
      <c r="F11" s="134" t="s">
        <v>258</v>
      </c>
      <c r="G11" s="132"/>
      <c r="H11" s="132"/>
    </row>
    <row r="12" spans="1:9">
      <c r="A12" s="132"/>
      <c r="B12" s="132"/>
      <c r="C12" s="132"/>
      <c r="D12" s="132"/>
      <c r="E12" s="131"/>
      <c r="F12" s="132"/>
      <c r="G12" s="132"/>
      <c r="H12" s="132"/>
    </row>
    <row r="13" spans="1:9">
      <c r="A13" s="132"/>
      <c r="B13" s="132"/>
      <c r="C13" s="132"/>
      <c r="D13" s="132"/>
      <c r="E13" s="131" t="s">
        <v>243</v>
      </c>
      <c r="F13" s="134" t="s">
        <v>259</v>
      </c>
      <c r="G13" s="134" t="s">
        <v>244</v>
      </c>
    </row>
    <row r="14" spans="1:9">
      <c r="A14" s="132"/>
      <c r="B14" s="132"/>
      <c r="C14" s="132"/>
      <c r="D14" s="132"/>
      <c r="E14" s="132"/>
      <c r="F14" s="129" t="s">
        <v>242</v>
      </c>
      <c r="G14" s="132" t="str">
        <f>基本情報!B5</f>
        <v>◇◇　◇◇◇</v>
      </c>
      <c r="H14" s="132"/>
    </row>
    <row r="15" spans="1:9">
      <c r="A15" s="132"/>
      <c r="B15" s="132"/>
      <c r="C15" s="132"/>
      <c r="D15" s="132"/>
      <c r="E15" s="132"/>
      <c r="F15" s="132"/>
      <c r="G15" s="132"/>
      <c r="H15" s="132"/>
    </row>
    <row r="16" spans="1:9">
      <c r="A16" s="132"/>
      <c r="B16" s="132"/>
      <c r="C16" s="132"/>
      <c r="D16" s="132"/>
      <c r="E16" s="132"/>
      <c r="F16" s="132"/>
      <c r="G16" s="132"/>
      <c r="H16" s="132"/>
    </row>
    <row r="17" spans="1:9">
      <c r="A17" s="132"/>
      <c r="B17" s="132"/>
      <c r="C17" s="132"/>
      <c r="D17" s="132"/>
      <c r="E17" s="132"/>
      <c r="F17" s="132"/>
      <c r="G17" s="132"/>
      <c r="H17" s="132"/>
    </row>
    <row r="18" spans="1:9">
      <c r="A18" s="132"/>
      <c r="B18" s="132"/>
      <c r="C18" s="132"/>
      <c r="D18" s="132"/>
      <c r="E18" s="132"/>
      <c r="F18" s="132"/>
      <c r="G18" s="132"/>
      <c r="H18" s="132"/>
    </row>
    <row r="19" spans="1:9">
      <c r="A19" s="132"/>
      <c r="B19" s="132"/>
      <c r="C19" s="132"/>
      <c r="D19" s="132"/>
      <c r="E19" s="132"/>
      <c r="F19" s="132"/>
      <c r="G19" s="132"/>
      <c r="H19" s="132"/>
    </row>
    <row r="20" spans="1:9" ht="32.25" customHeight="1">
      <c r="A20" s="132"/>
      <c r="B20" s="132"/>
      <c r="D20" s="157" t="s">
        <v>248</v>
      </c>
      <c r="E20" s="421">
        <v>242000</v>
      </c>
      <c r="F20" s="421"/>
      <c r="G20" s="158" t="s">
        <v>249</v>
      </c>
      <c r="H20" s="132"/>
    </row>
    <row r="21" spans="1:9">
      <c r="A21" s="132"/>
      <c r="B21" s="132"/>
      <c r="C21" s="132"/>
      <c r="D21" s="132"/>
      <c r="E21" s="132"/>
      <c r="F21" s="132"/>
      <c r="G21" s="132"/>
      <c r="H21" s="132"/>
    </row>
    <row r="22" spans="1:9">
      <c r="A22" s="132"/>
      <c r="B22" s="132"/>
      <c r="C22" s="132"/>
      <c r="D22" s="132"/>
      <c r="E22" s="132"/>
      <c r="F22" s="133"/>
      <c r="G22" s="132"/>
      <c r="H22" s="132"/>
    </row>
    <row r="23" spans="1:9">
      <c r="A23" s="132"/>
      <c r="B23" s="132"/>
      <c r="C23" s="132"/>
      <c r="D23" s="132"/>
      <c r="E23" s="132"/>
      <c r="F23" s="132"/>
      <c r="G23" s="132"/>
      <c r="H23" s="132"/>
    </row>
    <row r="24" spans="1:9">
      <c r="A24" s="132"/>
      <c r="B24" s="132"/>
      <c r="C24" s="132"/>
      <c r="D24" s="132"/>
      <c r="E24" s="132"/>
      <c r="F24" s="132"/>
      <c r="G24" s="132"/>
      <c r="H24" s="132"/>
    </row>
    <row r="25" spans="1:9" ht="33.75" customHeight="1">
      <c r="A25" s="422" t="s">
        <v>256</v>
      </c>
      <c r="B25" s="422"/>
      <c r="C25" s="422"/>
      <c r="D25" s="422"/>
      <c r="E25" s="422"/>
      <c r="F25" s="422"/>
      <c r="G25" s="422"/>
      <c r="H25" s="422"/>
      <c r="I25" s="422"/>
    </row>
    <row r="26" spans="1:9">
      <c r="A26" s="132"/>
      <c r="B26" s="132"/>
      <c r="C26" s="132"/>
      <c r="D26" s="132"/>
      <c r="E26" s="132"/>
      <c r="F26" s="132"/>
      <c r="G26" s="132"/>
      <c r="H26" s="132"/>
    </row>
    <row r="27" spans="1:9">
      <c r="A27" s="132"/>
      <c r="B27" s="132"/>
      <c r="C27" s="132"/>
      <c r="D27" s="132"/>
      <c r="E27" s="132"/>
      <c r="F27" s="132"/>
      <c r="G27" s="132"/>
      <c r="H27" s="132"/>
    </row>
    <row r="28" spans="1:9">
      <c r="A28" s="132"/>
      <c r="B28" s="132"/>
      <c r="C28" s="132"/>
      <c r="F28" s="132"/>
      <c r="G28" s="132"/>
      <c r="H28" s="132"/>
    </row>
    <row r="29" spans="1:9">
      <c r="A29" s="132"/>
      <c r="B29" s="132"/>
      <c r="C29" s="132"/>
      <c r="D29" s="132"/>
      <c r="E29" s="132"/>
      <c r="F29" s="132"/>
      <c r="G29" s="132"/>
      <c r="H29" s="132"/>
    </row>
    <row r="30" spans="1:9">
      <c r="A30" s="132"/>
      <c r="B30" s="132"/>
      <c r="C30" s="132"/>
      <c r="D30" s="132"/>
      <c r="E30" s="130" t="s">
        <v>235</v>
      </c>
      <c r="F30" s="132"/>
      <c r="G30" s="132"/>
      <c r="H30" s="132"/>
    </row>
    <row r="31" spans="1:9">
      <c r="A31" s="132"/>
      <c r="C31" s="132"/>
      <c r="D31" s="132"/>
      <c r="E31" s="132"/>
      <c r="F31" s="132"/>
      <c r="G31" s="132"/>
      <c r="H31" s="132"/>
    </row>
    <row r="32" spans="1:9">
      <c r="A32" s="132"/>
      <c r="C32" s="136"/>
      <c r="D32" s="137"/>
      <c r="E32" s="136"/>
      <c r="F32" s="142"/>
      <c r="G32" s="143"/>
      <c r="H32" s="132"/>
    </row>
    <row r="33" spans="1:8">
      <c r="A33" s="132"/>
      <c r="C33" s="419" t="s">
        <v>236</v>
      </c>
      <c r="D33" s="420"/>
      <c r="E33" s="138"/>
      <c r="F33" s="135"/>
      <c r="G33" s="144"/>
      <c r="H33" s="132"/>
    </row>
    <row r="34" spans="1:8" ht="14.25">
      <c r="A34" s="132"/>
      <c r="C34" s="138"/>
      <c r="D34" s="172"/>
      <c r="E34" s="138"/>
      <c r="F34" s="159">
        <f>E20</f>
        <v>242000</v>
      </c>
      <c r="G34" s="144" t="s">
        <v>2</v>
      </c>
      <c r="H34" s="132"/>
    </row>
    <row r="35" spans="1:8" ht="14.25">
      <c r="A35" s="132"/>
      <c r="C35" s="419" t="s">
        <v>237</v>
      </c>
      <c r="D35" s="420"/>
      <c r="E35" s="138"/>
      <c r="F35" s="160"/>
      <c r="G35" s="144"/>
      <c r="H35" s="132"/>
    </row>
    <row r="36" spans="1:8" ht="14.25">
      <c r="A36" s="132"/>
      <c r="C36" s="139"/>
      <c r="D36" s="162"/>
      <c r="E36" s="139"/>
      <c r="F36" s="167"/>
      <c r="G36" s="145"/>
      <c r="H36" s="132"/>
    </row>
    <row r="37" spans="1:8" ht="14.25">
      <c r="A37" s="132"/>
      <c r="C37" s="136"/>
      <c r="D37" s="163"/>
      <c r="E37" s="136"/>
      <c r="F37" s="168"/>
      <c r="G37" s="143"/>
      <c r="H37" s="132"/>
    </row>
    <row r="38" spans="1:8" ht="13.5" customHeight="1">
      <c r="A38" s="132"/>
      <c r="C38" s="419" t="s">
        <v>238</v>
      </c>
      <c r="D38" s="420"/>
      <c r="E38" s="138"/>
      <c r="F38" s="160"/>
      <c r="G38" s="144"/>
      <c r="H38" s="132"/>
    </row>
    <row r="39" spans="1:8" ht="14.25">
      <c r="A39" s="132"/>
      <c r="C39" s="138"/>
      <c r="D39" s="164"/>
      <c r="E39" s="138"/>
      <c r="F39" s="160">
        <v>0</v>
      </c>
      <c r="G39" s="144" t="s">
        <v>2</v>
      </c>
      <c r="H39" s="132"/>
    </row>
    <row r="40" spans="1:8" ht="14.25">
      <c r="A40" s="132"/>
      <c r="C40" s="419" t="s">
        <v>239</v>
      </c>
      <c r="D40" s="420"/>
      <c r="E40" s="138"/>
      <c r="F40" s="160"/>
      <c r="G40" s="144"/>
      <c r="H40" s="132"/>
    </row>
    <row r="41" spans="1:8" ht="14.25">
      <c r="A41" s="132"/>
      <c r="C41" s="139"/>
      <c r="D41" s="165"/>
      <c r="E41" s="139"/>
      <c r="F41" s="167"/>
      <c r="G41" s="145"/>
      <c r="H41" s="132"/>
    </row>
    <row r="42" spans="1:8" ht="14.25">
      <c r="A42" s="132"/>
      <c r="C42" s="136"/>
      <c r="D42" s="166"/>
      <c r="E42" s="136"/>
      <c r="F42" s="168"/>
      <c r="G42" s="143"/>
      <c r="H42" s="132"/>
    </row>
    <row r="43" spans="1:8" ht="13.5" customHeight="1">
      <c r="A43" s="132"/>
      <c r="C43" s="419" t="s">
        <v>240</v>
      </c>
      <c r="D43" s="420"/>
      <c r="E43" s="138"/>
      <c r="F43" s="160"/>
      <c r="G43" s="144"/>
      <c r="H43" s="132"/>
    </row>
    <row r="44" spans="1:8" ht="14.25">
      <c r="A44" s="132"/>
      <c r="C44" s="138"/>
      <c r="D44" s="164"/>
      <c r="E44" s="138"/>
      <c r="F44" s="159">
        <f>E20</f>
        <v>242000</v>
      </c>
      <c r="G44" s="144" t="s">
        <v>2</v>
      </c>
      <c r="H44" s="132"/>
    </row>
    <row r="45" spans="1:8" ht="14.25">
      <c r="A45" s="132"/>
      <c r="C45" s="419" t="s">
        <v>254</v>
      </c>
      <c r="D45" s="420"/>
      <c r="E45" s="138"/>
      <c r="F45" s="160"/>
      <c r="G45" s="144"/>
      <c r="H45" s="132"/>
    </row>
    <row r="46" spans="1:8" ht="14.25">
      <c r="A46" s="132"/>
      <c r="C46" s="139"/>
      <c r="D46" s="165"/>
      <c r="E46" s="139"/>
      <c r="F46" s="167"/>
      <c r="G46" s="145"/>
      <c r="H46" s="132"/>
    </row>
    <row r="47" spans="1:8" ht="14.25">
      <c r="A47" s="132"/>
      <c r="C47" s="136"/>
      <c r="D47" s="166"/>
      <c r="E47" s="136"/>
      <c r="F47" s="168"/>
      <c r="G47" s="143"/>
      <c r="H47" s="132"/>
    </row>
    <row r="48" spans="1:8" ht="14.25">
      <c r="A48" s="132"/>
      <c r="C48" s="419" t="s">
        <v>241</v>
      </c>
      <c r="D48" s="420"/>
      <c r="E48" s="138"/>
      <c r="F48" s="160"/>
      <c r="G48" s="144"/>
      <c r="H48" s="132"/>
    </row>
    <row r="49" spans="1:8" ht="14.25">
      <c r="A49" s="132"/>
      <c r="C49" s="138"/>
      <c r="D49" s="164"/>
      <c r="E49" s="138"/>
      <c r="F49" s="160">
        <v>0</v>
      </c>
      <c r="G49" s="144" t="s">
        <v>2</v>
      </c>
      <c r="H49" s="132"/>
    </row>
    <row r="50" spans="1:8" ht="13.5" customHeight="1">
      <c r="C50" s="419" t="s">
        <v>253</v>
      </c>
      <c r="D50" s="420"/>
      <c r="E50" s="169"/>
      <c r="F50" s="170"/>
      <c r="G50" s="171"/>
    </row>
    <row r="51" spans="1:8">
      <c r="C51" s="140"/>
      <c r="D51" s="141"/>
      <c r="E51" s="140"/>
      <c r="F51" s="146"/>
      <c r="G51" s="141"/>
    </row>
  </sheetData>
  <mergeCells count="11">
    <mergeCell ref="C40:D40"/>
    <mergeCell ref="C43:D43"/>
    <mergeCell ref="C45:D45"/>
    <mergeCell ref="C48:D48"/>
    <mergeCell ref="C50:D50"/>
    <mergeCell ref="C38:D38"/>
    <mergeCell ref="A3:I3"/>
    <mergeCell ref="E20:F20"/>
    <mergeCell ref="A25:I25"/>
    <mergeCell ref="C33:D33"/>
    <mergeCell ref="C35:D3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基本情報</vt:lpstr>
      <vt:lpstr>事業計画書（第１号様式）</vt:lpstr>
      <vt:lpstr>【記入例】事業計画書（第１号様式）</vt:lpstr>
      <vt:lpstr>収支見積書（第２号様式）</vt:lpstr>
      <vt:lpstr>【記入例】収支見積書（第２号様式）</vt:lpstr>
      <vt:lpstr>委託料概算払請求書</vt:lpstr>
      <vt:lpstr>リスト</vt:lpstr>
      <vt:lpstr> 【記入例】委託料概算払請求書 </vt:lpstr>
      <vt:lpstr>'【記入例】事業計画書（第１号様式）'!Print_Area</vt:lpstr>
      <vt:lpstr>'【記入例】収支見積書（第２号様式）'!Print_Area</vt:lpstr>
      <vt:lpstr>リスト!Print_Area</vt:lpstr>
      <vt:lpstr>基本情報!Print_Area</vt:lpstr>
      <vt:lpstr>'事業計画書（第１号様式）'!Print_Area</vt:lpstr>
      <vt:lpstr>'収支見積書（第２号様式）'!Print_Area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聡</dc:creator>
  <cp:lastModifiedBy>奈良市役所</cp:lastModifiedBy>
  <cp:lastPrinted>2025-02-20T00:46:42Z</cp:lastPrinted>
  <dcterms:created xsi:type="dcterms:W3CDTF">2005-01-27T11:23:03Z</dcterms:created>
  <dcterms:modified xsi:type="dcterms:W3CDTF">2025-06-09T04:07:26Z</dcterms:modified>
</cp:coreProperties>
</file>