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js-fil001.nara.local\共有\450700河川耕地課\特定都市河川\奈良市ホームページ\2504変更\"/>
    </mc:Choice>
  </mc:AlternateContent>
  <xr:revisionPtr revIDLastSave="0" documentId="13_ncr:1_{83619DB3-6827-4A7B-9536-0B2078CDDBC6}" xr6:coauthVersionLast="47" xr6:coauthVersionMax="47" xr10:uidLastSave="{00000000-0000-0000-0000-000000000000}"/>
  <bookViews>
    <workbookView xWindow="-120" yWindow="-120" windowWidth="29040" windowHeight="15720" tabRatio="720" xr2:uid="{00000000-000D-0000-FFFF-FFFF00000000}"/>
  </bookViews>
  <sheets>
    <sheet name="様式－１" sheetId="20" r:id="rId1"/>
    <sheet name="様式－２" sheetId="19" r:id="rId2"/>
    <sheet name="様式－３" sheetId="18" r:id="rId3"/>
    <sheet name="様式－４" sheetId="17" r:id="rId4"/>
    <sheet name="様式－５(直放なし)" sheetId="9" r:id="rId5"/>
    <sheet name="参考様式" sheetId="35" r:id="rId6"/>
    <sheet name="様式－５(直放あり)" sheetId="34" r:id="rId7"/>
    <sheet name="様式ー６" sheetId="30" r:id="rId8"/>
    <sheet name="（様式－６作成要領）" sheetId="23" r:id="rId9"/>
    <sheet name="【参考】大和川流域降雨強度" sheetId="36" r:id="rId10"/>
  </sheets>
  <definedNames>
    <definedName name="_xlnm.Print_Area" localSheetId="8">'（様式－６作成要領）'!$A$1:$AE$58</definedName>
    <definedName name="_xlnm.Print_Area" localSheetId="9">【参考】大和川流域降雨強度!$A$1:$N$40</definedName>
    <definedName name="_xlnm.Print_Area" localSheetId="5">参考様式!$B$2:$K$35</definedName>
    <definedName name="_xlnm.Print_Area" localSheetId="6">'様式－５(直放あり)'!$A$1:$K$36</definedName>
    <definedName name="_xlnm.Print_Area" localSheetId="4">'様式－５(直放なし)'!$A$3:$K$29</definedName>
    <definedName name="_xlnm.Print_Area" localSheetId="7">様式ー６!$A$2:$R$122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35" l="1"/>
  <c r="F22" i="35"/>
  <c r="J22" i="35" s="1"/>
  <c r="F21" i="35"/>
  <c r="J21" i="35" s="1"/>
  <c r="C22" i="35"/>
  <c r="C21" i="35"/>
  <c r="C20" i="35"/>
  <c r="C19" i="35"/>
  <c r="C18" i="35"/>
  <c r="C17" i="35"/>
  <c r="D21" i="35"/>
  <c r="I21" i="35" s="1"/>
  <c r="D17" i="35"/>
  <c r="I17" i="35" s="1"/>
  <c r="D18" i="35"/>
  <c r="I18" i="35" s="1"/>
  <c r="D19" i="35"/>
  <c r="I19" i="35" s="1"/>
  <c r="D20" i="35"/>
  <c r="I20" i="35" s="1"/>
  <c r="D16" i="35"/>
  <c r="I16" i="35" s="1"/>
  <c r="C16" i="35"/>
  <c r="C15" i="35"/>
  <c r="C14" i="35"/>
  <c r="C13" i="35"/>
  <c r="C12" i="35"/>
  <c r="C11" i="35"/>
  <c r="C10" i="35"/>
  <c r="C9" i="35"/>
  <c r="C8" i="35"/>
  <c r="D15" i="35"/>
  <c r="I15" i="35" s="1"/>
  <c r="D14" i="35"/>
  <c r="I14" i="35" s="1"/>
  <c r="D13" i="35"/>
  <c r="I13" i="35" s="1"/>
  <c r="D12" i="35"/>
  <c r="I12" i="35" s="1"/>
  <c r="D11" i="35"/>
  <c r="I11" i="35" s="1"/>
  <c r="D9" i="35"/>
  <c r="D10" i="35"/>
  <c r="I10" i="35" s="1"/>
  <c r="G23" i="35"/>
  <c r="G26" i="34" s="1"/>
  <c r="E24" i="35" l="1"/>
  <c r="G27" i="35" s="1"/>
  <c r="G24" i="35"/>
  <c r="I9" i="35"/>
  <c r="D27" i="35"/>
  <c r="J27" i="35" l="1"/>
  <c r="I31" i="35" s="1"/>
  <c r="E26" i="34"/>
  <c r="I26" i="34"/>
  <c r="F30" i="34" s="1"/>
  <c r="B23" i="20"/>
  <c r="B24" i="20" s="1"/>
  <c r="B22" i="19"/>
  <c r="K7" i="18" s="1"/>
  <c r="F22" i="19"/>
  <c r="K11" i="18" s="1"/>
  <c r="L23" i="20"/>
  <c r="L24" i="20" s="1"/>
  <c r="J18" i="18"/>
  <c r="F20" i="17" s="1"/>
  <c r="L22" i="19"/>
  <c r="L23" i="19" s="1"/>
  <c r="S23" i="20"/>
  <c r="J27" i="18" s="1"/>
  <c r="M22" i="19"/>
  <c r="K19" i="18"/>
  <c r="M23" i="20"/>
  <c r="J19" i="18"/>
  <c r="L19" i="18"/>
  <c r="M19" i="18"/>
  <c r="G23" i="20"/>
  <c r="J12" i="18"/>
  <c r="F15" i="17" s="1"/>
  <c r="F23" i="20"/>
  <c r="J11" i="18" s="1"/>
  <c r="F14" i="17" s="1"/>
  <c r="G22" i="19"/>
  <c r="K12" i="18"/>
  <c r="L12" i="18" s="1"/>
  <c r="M12" i="18" s="1"/>
  <c r="H22" i="19"/>
  <c r="K13" i="18"/>
  <c r="L13" i="18" s="1"/>
  <c r="M13" i="18" s="1"/>
  <c r="G16" i="17"/>
  <c r="F13" i="35" s="1"/>
  <c r="J13" i="35" s="1"/>
  <c r="I22" i="19"/>
  <c r="K14" i="18"/>
  <c r="G17" i="17" s="1"/>
  <c r="J22" i="19"/>
  <c r="K15" i="18" s="1"/>
  <c r="K22" i="19"/>
  <c r="K16" i="18" s="1"/>
  <c r="N22" i="19"/>
  <c r="K21" i="18"/>
  <c r="G22" i="17" s="1"/>
  <c r="F17" i="35" s="1"/>
  <c r="J17" i="35" s="1"/>
  <c r="O22" i="19"/>
  <c r="K22" i="18"/>
  <c r="G23" i="17" s="1"/>
  <c r="F18" i="35" s="1"/>
  <c r="J18" i="35" s="1"/>
  <c r="P22" i="19"/>
  <c r="K23" i="18" s="1"/>
  <c r="L23" i="18" s="1"/>
  <c r="M23" i="18" s="1"/>
  <c r="Q22" i="19"/>
  <c r="K25" i="18" s="1"/>
  <c r="R22" i="19"/>
  <c r="K26" i="18"/>
  <c r="G26" i="17"/>
  <c r="S22" i="19"/>
  <c r="Q23" i="19" s="1"/>
  <c r="K27" i="18"/>
  <c r="G27" i="17"/>
  <c r="C22" i="19"/>
  <c r="K8" i="18"/>
  <c r="L8" i="18" s="1"/>
  <c r="M8" i="18" s="1"/>
  <c r="D22" i="19"/>
  <c r="K9" i="18" s="1"/>
  <c r="E22" i="19"/>
  <c r="K10" i="18" s="1"/>
  <c r="P23" i="20"/>
  <c r="J23" i="18"/>
  <c r="F24" i="17"/>
  <c r="Q23" i="20"/>
  <c r="J25" i="18"/>
  <c r="F25" i="17"/>
  <c r="C23" i="20"/>
  <c r="J8" i="18" s="1"/>
  <c r="F11" i="17" s="1"/>
  <c r="D23" i="20"/>
  <c r="J9" i="18" s="1"/>
  <c r="F12" i="17" s="1"/>
  <c r="E23" i="20"/>
  <c r="J10" i="18"/>
  <c r="F13" i="17"/>
  <c r="H23" i="20"/>
  <c r="J13" i="18"/>
  <c r="F16" i="17"/>
  <c r="I23" i="20"/>
  <c r="J14" i="18" s="1"/>
  <c r="F17" i="17" s="1"/>
  <c r="J23" i="20"/>
  <c r="J15" i="18" s="1"/>
  <c r="F18" i="17" s="1"/>
  <c r="K23" i="20"/>
  <c r="J16" i="18"/>
  <c r="F19" i="17"/>
  <c r="F21" i="17"/>
  <c r="N23" i="20"/>
  <c r="N24" i="20" s="1"/>
  <c r="J21" i="18"/>
  <c r="O23" i="20"/>
  <c r="J22" i="18" s="1"/>
  <c r="F23" i="17" s="1"/>
  <c r="R23" i="20"/>
  <c r="J26" i="18"/>
  <c r="L26" i="18"/>
  <c r="J20" i="18"/>
  <c r="F26" i="17"/>
  <c r="G21" i="17"/>
  <c r="F16" i="35" s="1"/>
  <c r="J16" i="35" s="1"/>
  <c r="N23" i="19" l="1"/>
  <c r="L21" i="18"/>
  <c r="M21" i="18" s="1"/>
  <c r="G15" i="17"/>
  <c r="Q24" i="20"/>
  <c r="J28" i="18"/>
  <c r="K24" i="18"/>
  <c r="K18" i="18"/>
  <c r="B23" i="19"/>
  <c r="B24" i="19" s="1"/>
  <c r="B25" i="20"/>
  <c r="L15" i="18"/>
  <c r="M15" i="18" s="1"/>
  <c r="G18" i="17"/>
  <c r="F14" i="35" s="1"/>
  <c r="J14" i="35" s="1"/>
  <c r="G10" i="17"/>
  <c r="F8" i="35" s="1"/>
  <c r="K17" i="18"/>
  <c r="G13" i="17"/>
  <c r="F11" i="35" s="1"/>
  <c r="J11" i="35" s="1"/>
  <c r="L10" i="18"/>
  <c r="M10" i="18" s="1"/>
  <c r="K28" i="18"/>
  <c r="L25" i="18"/>
  <c r="G25" i="17"/>
  <c r="F20" i="35" s="1"/>
  <c r="J20" i="35" s="1"/>
  <c r="M24" i="18"/>
  <c r="F27" i="17"/>
  <c r="D22" i="35" s="1"/>
  <c r="L27" i="18"/>
  <c r="L9" i="18"/>
  <c r="M9" i="18" s="1"/>
  <c r="G12" i="17"/>
  <c r="F10" i="35" s="1"/>
  <c r="J10" i="35" s="1"/>
  <c r="J24" i="18"/>
  <c r="G19" i="17"/>
  <c r="L16" i="18"/>
  <c r="M16" i="18" s="1"/>
  <c r="L11" i="18"/>
  <c r="M11" i="18" s="1"/>
  <c r="G14" i="17"/>
  <c r="F12" i="35" s="1"/>
  <c r="J12" i="35" s="1"/>
  <c r="G11" i="17"/>
  <c r="F9" i="35" s="1"/>
  <c r="J9" i="35" s="1"/>
  <c r="G24" i="17"/>
  <c r="F19" i="35" s="1"/>
  <c r="J19" i="35" s="1"/>
  <c r="J7" i="18"/>
  <c r="L14" i="18"/>
  <c r="M14" i="18" s="1"/>
  <c r="K20" i="18"/>
  <c r="F22" i="17"/>
  <c r="L22" i="18"/>
  <c r="M22" i="18" s="1"/>
  <c r="L24" i="18"/>
  <c r="L28" i="18" l="1"/>
  <c r="G20" i="17"/>
  <c r="F15" i="35" s="1"/>
  <c r="J15" i="35" s="1"/>
  <c r="L18" i="18"/>
  <c r="J8" i="35"/>
  <c r="I22" i="35"/>
  <c r="K29" i="18"/>
  <c r="F10" i="17"/>
  <c r="D8" i="35" s="1"/>
  <c r="I8" i="35" s="1"/>
  <c r="J17" i="18"/>
  <c r="J29" i="18" s="1"/>
  <c r="L7" i="18"/>
  <c r="D23" i="35" l="1"/>
  <c r="D26" i="35" s="1"/>
  <c r="G31" i="17"/>
  <c r="G32" i="17" s="1"/>
  <c r="E22" i="9" s="1"/>
  <c r="F23" i="35"/>
  <c r="J23" i="35"/>
  <c r="J24" i="35" s="1"/>
  <c r="M18" i="18"/>
  <c r="M20" i="18" s="1"/>
  <c r="L20" i="18"/>
  <c r="F24" i="35"/>
  <c r="G22" i="34"/>
  <c r="I23" i="35"/>
  <c r="L17" i="18"/>
  <c r="M7" i="18"/>
  <c r="M17" i="18" s="1"/>
  <c r="F31" i="17"/>
  <c r="G18" i="9" s="1"/>
  <c r="G22" i="9" s="1"/>
  <c r="K24" i="35" l="1"/>
  <c r="G18" i="34"/>
  <c r="D24" i="35"/>
  <c r="I22" i="9"/>
  <c r="C26" i="9" s="1"/>
  <c r="L29" i="18"/>
  <c r="M29" i="18"/>
  <c r="J26" i="35"/>
  <c r="E22" i="34"/>
  <c r="I22" i="34" s="1"/>
  <c r="A30" i="34" s="1"/>
  <c r="I24" i="35"/>
  <c r="F32" i="17"/>
  <c r="E18" i="9" s="1"/>
  <c r="I18" i="9" s="1"/>
  <c r="F26" i="9" s="1"/>
  <c r="C31" i="18"/>
  <c r="D6" i="17"/>
  <c r="I26" i="9" l="1"/>
  <c r="C28" i="9" s="1"/>
  <c r="G26" i="35"/>
  <c r="I29" i="35" s="1"/>
  <c r="I34" i="35" s="1"/>
  <c r="E18" i="34"/>
  <c r="I18" i="34" s="1"/>
  <c r="D30" i="34" s="1"/>
  <c r="I30" i="34" s="1"/>
  <c r="C32" i="34" s="1"/>
</calcChain>
</file>

<file path=xl/sharedStrings.xml><?xml version="1.0" encoding="utf-8"?>
<sst xmlns="http://schemas.openxmlformats.org/spreadsheetml/2006/main" count="547" uniqueCount="280">
  <si>
    <t>合理式</t>
    <rPh sb="0" eb="2">
      <t>ゴウリ</t>
    </rPh>
    <rPh sb="2" eb="3">
      <t>シキ</t>
    </rPh>
    <phoneticPr fontId="2"/>
  </si>
  <si>
    <t>Ｑ：流量（㎥／ｓ）</t>
    <rPh sb="2" eb="4">
      <t>リュウリョウ</t>
    </rPh>
    <phoneticPr fontId="2"/>
  </si>
  <si>
    <t>ｆ：流出係数　（様式－４より）</t>
    <rPh sb="2" eb="4">
      <t>リュウシュツ</t>
    </rPh>
    <rPh sb="4" eb="6">
      <t>ケイスウ</t>
    </rPh>
    <rPh sb="8" eb="10">
      <t>ヨウシキ</t>
    </rPh>
    <phoneticPr fontId="2"/>
  </si>
  <si>
    <t>Ａ：集水面積（ｈａ）（様式－４より）</t>
    <rPh sb="2" eb="3">
      <t>シュウ</t>
    </rPh>
    <rPh sb="3" eb="4">
      <t>スイ</t>
    </rPh>
    <rPh sb="4" eb="6">
      <t>メンセキ</t>
    </rPh>
    <rPh sb="11" eb="13">
      <t>ヨウシキ</t>
    </rPh>
    <phoneticPr fontId="2"/>
  </si>
  <si>
    <t>Ｑ＝１/360・ｆ・ｒ・Ａ</t>
    <phoneticPr fontId="2"/>
  </si>
  <si>
    <t>よって、</t>
    <phoneticPr fontId="2"/>
  </si>
  <si>
    <t>放流口形状</t>
    <rPh sb="0" eb="2">
      <t>ホウリュウ</t>
    </rPh>
    <rPh sb="2" eb="3">
      <t>クチ</t>
    </rPh>
    <rPh sb="3" eb="5">
      <t>ケイジョウ</t>
    </rPh>
    <phoneticPr fontId="2"/>
  </si>
  <si>
    <t>形状</t>
    <rPh sb="0" eb="2">
      <t>ケイジョウ</t>
    </rPh>
    <phoneticPr fontId="2"/>
  </si>
  <si>
    <t>その他</t>
    <rPh sb="2" eb="3">
      <t>タ</t>
    </rPh>
    <phoneticPr fontId="2"/>
  </si>
  <si>
    <t>雨水浸透阻害行為前後の最大雨水流出量</t>
    <rPh sb="0" eb="2">
      <t>ウスイ</t>
    </rPh>
    <rPh sb="2" eb="4">
      <t>シントウ</t>
    </rPh>
    <rPh sb="4" eb="6">
      <t>ソガイ</t>
    </rPh>
    <rPh sb="6" eb="8">
      <t>コウイ</t>
    </rPh>
    <rPh sb="8" eb="9">
      <t>ゼン</t>
    </rPh>
    <rPh sb="9" eb="10">
      <t>ゴ</t>
    </rPh>
    <rPh sb="11" eb="13">
      <t>サイダイ</t>
    </rPh>
    <rPh sb="13" eb="15">
      <t>アマミズ</t>
    </rPh>
    <rPh sb="15" eb="18">
      <t>リュウシュツリョウ</t>
    </rPh>
    <phoneticPr fontId="2"/>
  </si>
  <si>
    <t>Ｑ＝１／３６０×</t>
    <phoneticPr fontId="2"/>
  </si>
  <si>
    <t>＝</t>
    <phoneticPr fontId="2"/>
  </si>
  <si>
    <t>㎥／ｓ</t>
    <phoneticPr fontId="2"/>
  </si>
  <si>
    <t>㎥／ｓ－　</t>
    <phoneticPr fontId="2"/>
  </si>
  <si>
    <t>① 行為前の最大雨水流出量</t>
    <rPh sb="2" eb="4">
      <t>コウイ</t>
    </rPh>
    <rPh sb="4" eb="5">
      <t>ゼン</t>
    </rPh>
    <rPh sb="6" eb="8">
      <t>サイダイ</t>
    </rPh>
    <rPh sb="8" eb="10">
      <t>ウスイ</t>
    </rPh>
    <rPh sb="10" eb="12">
      <t>リュウシュツ</t>
    </rPh>
    <rPh sb="12" eb="13">
      <t>リョウ</t>
    </rPh>
    <phoneticPr fontId="2"/>
  </si>
  <si>
    <t>② 行為後の最大雨水流出量</t>
    <rPh sb="2" eb="4">
      <t>コウイ</t>
    </rPh>
    <rPh sb="4" eb="5">
      <t>ゴ</t>
    </rPh>
    <phoneticPr fontId="2"/>
  </si>
  <si>
    <t>㎥／ｓ分をカットする対策が必要。</t>
    <rPh sb="3" eb="4">
      <t>ブン</t>
    </rPh>
    <rPh sb="10" eb="12">
      <t>タイサク</t>
    </rPh>
    <rPh sb="13" eb="15">
      <t>ヒツヨウ</t>
    </rPh>
    <phoneticPr fontId="2"/>
  </si>
  <si>
    <t>高さ</t>
    <rPh sb="0" eb="1">
      <t>タカ</t>
    </rPh>
    <phoneticPr fontId="2"/>
  </si>
  <si>
    <t>様式－４</t>
    <rPh sb="0" eb="2">
      <t>ヨウシキ</t>
    </rPh>
    <phoneticPr fontId="2"/>
  </si>
  <si>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2"/>
  </si>
  <si>
    <t>行為区域位置</t>
    <rPh sb="0" eb="2">
      <t>コウイ</t>
    </rPh>
    <rPh sb="2" eb="4">
      <t>クイキ</t>
    </rPh>
    <rPh sb="4" eb="6">
      <t>イチ</t>
    </rPh>
    <phoneticPr fontId="2"/>
  </si>
  <si>
    <t>行為面積</t>
    <rPh sb="0" eb="2">
      <t>コウイ</t>
    </rPh>
    <rPh sb="2" eb="4">
      <t>メンセキ</t>
    </rPh>
    <phoneticPr fontId="2"/>
  </si>
  <si>
    <t>行為前後の土地利用区分</t>
    <rPh sb="0" eb="2">
      <t>コウイ</t>
    </rPh>
    <rPh sb="2" eb="4">
      <t>ゼンゴ</t>
    </rPh>
    <rPh sb="5" eb="7">
      <t>トチ</t>
    </rPh>
    <rPh sb="7" eb="9">
      <t>リヨウ</t>
    </rPh>
    <rPh sb="9" eb="11">
      <t>クブン</t>
    </rPh>
    <phoneticPr fontId="2"/>
  </si>
  <si>
    <t>区分</t>
    <rPh sb="0" eb="2">
      <t>クブン</t>
    </rPh>
    <phoneticPr fontId="11"/>
  </si>
  <si>
    <t>土地利用の形態の細区分</t>
    <rPh sb="0" eb="2">
      <t>トチ</t>
    </rPh>
    <rPh sb="2" eb="4">
      <t>リヨウ</t>
    </rPh>
    <rPh sb="5" eb="7">
      <t>ケイタイ</t>
    </rPh>
    <rPh sb="8" eb="9">
      <t>コマ</t>
    </rPh>
    <rPh sb="9" eb="11">
      <t>クブン</t>
    </rPh>
    <phoneticPr fontId="11"/>
  </si>
  <si>
    <t>流出係数</t>
    <rPh sb="0" eb="2">
      <t>リュウシュツ</t>
    </rPh>
    <rPh sb="2" eb="4">
      <t>ケイスウ</t>
    </rPh>
    <phoneticPr fontId="11"/>
  </si>
  <si>
    <t>行為前面積
（ha）</t>
    <rPh sb="0" eb="2">
      <t>コウイ</t>
    </rPh>
    <rPh sb="2" eb="3">
      <t>マエ</t>
    </rPh>
    <rPh sb="3" eb="5">
      <t>メンセキ</t>
    </rPh>
    <phoneticPr fontId="11"/>
  </si>
  <si>
    <t>行為後面積
（ha）</t>
    <rPh sb="0" eb="2">
      <t>コウイ</t>
    </rPh>
    <rPh sb="2" eb="3">
      <t>アト</t>
    </rPh>
    <rPh sb="3" eb="5">
      <t>メンセキ</t>
    </rPh>
    <phoneticPr fontId="11"/>
  </si>
  <si>
    <t>宅地等に該当する土地</t>
    <rPh sb="0" eb="2">
      <t>タクチ</t>
    </rPh>
    <rPh sb="2" eb="3">
      <t>トウ</t>
    </rPh>
    <rPh sb="4" eb="6">
      <t>ガイトウ</t>
    </rPh>
    <rPh sb="8" eb="10">
      <t>トチ</t>
    </rPh>
    <phoneticPr fontId="11"/>
  </si>
  <si>
    <t>第１号関連</t>
    <rPh sb="0" eb="1">
      <t>ダイ</t>
    </rPh>
    <rPh sb="2" eb="3">
      <t>ゴウ</t>
    </rPh>
    <rPh sb="3" eb="5">
      <t>カンレン</t>
    </rPh>
    <phoneticPr fontId="11"/>
  </si>
  <si>
    <t>宅地</t>
    <rPh sb="0" eb="2">
      <t>タクチ</t>
    </rPh>
    <phoneticPr fontId="12"/>
  </si>
  <si>
    <t>池沼</t>
    <rPh sb="0" eb="2">
      <t>チショウ</t>
    </rPh>
    <phoneticPr fontId="12"/>
  </si>
  <si>
    <t>水路</t>
    <rPh sb="0" eb="2">
      <t>スイロ</t>
    </rPh>
    <phoneticPr fontId="12"/>
  </si>
  <si>
    <t>ため池</t>
    <rPh sb="2" eb="3">
      <t>イケ</t>
    </rPh>
    <phoneticPr fontId="12"/>
  </si>
  <si>
    <t>道路(法面を有しないもの）</t>
    <rPh sb="0" eb="2">
      <t>ドウロ</t>
    </rPh>
    <rPh sb="3" eb="4">
      <t>ホウ</t>
    </rPh>
    <rPh sb="4" eb="5">
      <t>メン</t>
    </rPh>
    <rPh sb="6" eb="7">
      <t>ユウ</t>
    </rPh>
    <phoneticPr fontId="12"/>
  </si>
  <si>
    <t>道路（法面を有するもの）</t>
    <rPh sb="0" eb="2">
      <t>ドウロ</t>
    </rPh>
    <rPh sb="3" eb="4">
      <t>ホウ</t>
    </rPh>
    <rPh sb="4" eb="5">
      <t>メン</t>
    </rPh>
    <rPh sb="6" eb="7">
      <t>ユウ</t>
    </rPh>
    <phoneticPr fontId="12"/>
  </si>
  <si>
    <t>鉄道線路（法面を有しないもの）</t>
    <rPh sb="0" eb="2">
      <t>テツドウ</t>
    </rPh>
    <rPh sb="2" eb="4">
      <t>センロ</t>
    </rPh>
    <rPh sb="5" eb="6">
      <t>ホウ</t>
    </rPh>
    <rPh sb="6" eb="7">
      <t>メン</t>
    </rPh>
    <rPh sb="8" eb="9">
      <t>ユウ</t>
    </rPh>
    <phoneticPr fontId="12"/>
  </si>
  <si>
    <t>鉄道線路（法面を有するもの）</t>
    <rPh sb="0" eb="2">
      <t>テツドウ</t>
    </rPh>
    <rPh sb="2" eb="4">
      <t>センロ</t>
    </rPh>
    <rPh sb="5" eb="6">
      <t>ホウ</t>
    </rPh>
    <rPh sb="6" eb="7">
      <t>メン</t>
    </rPh>
    <rPh sb="8" eb="9">
      <t>ユウ</t>
    </rPh>
    <phoneticPr fontId="12"/>
  </si>
  <si>
    <t>飛行場（法面を有しないもの）</t>
    <rPh sb="4" eb="5">
      <t>ホウ</t>
    </rPh>
    <rPh sb="5" eb="6">
      <t>メン</t>
    </rPh>
    <rPh sb="7" eb="8">
      <t>ユウ</t>
    </rPh>
    <phoneticPr fontId="12"/>
  </si>
  <si>
    <t>飛行場（法面を有するもの）</t>
    <rPh sb="0" eb="3">
      <t>ヒコウジョウ</t>
    </rPh>
    <rPh sb="4" eb="5">
      <t>ホウ</t>
    </rPh>
    <rPh sb="5" eb="6">
      <t>メン</t>
    </rPh>
    <rPh sb="7" eb="8">
      <t>ユウ</t>
    </rPh>
    <phoneticPr fontId="12"/>
  </si>
  <si>
    <t>宅地等以外の土地</t>
    <rPh sb="0" eb="2">
      <t>タクチ</t>
    </rPh>
    <rPh sb="2" eb="3">
      <t>トウ</t>
    </rPh>
    <rPh sb="3" eb="5">
      <t>イガイ</t>
    </rPh>
    <rPh sb="6" eb="8">
      <t>トチ</t>
    </rPh>
    <phoneticPr fontId="11"/>
  </si>
  <si>
    <t>第２号
関　連</t>
    <rPh sb="0" eb="1">
      <t>ダイ</t>
    </rPh>
    <rPh sb="2" eb="3">
      <t>ゴウ</t>
    </rPh>
    <rPh sb="4" eb="5">
      <t>セキ</t>
    </rPh>
    <rPh sb="6" eb="7">
      <t>レン</t>
    </rPh>
    <phoneticPr fontId="11"/>
  </si>
  <si>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12"/>
  </si>
  <si>
    <t>不浸透性材料により覆われた法面</t>
    <rPh sb="0" eb="1">
      <t>フ</t>
    </rPh>
    <rPh sb="1" eb="4">
      <t>シントウセイ</t>
    </rPh>
    <rPh sb="4" eb="6">
      <t>ザイリョウ</t>
    </rPh>
    <rPh sb="9" eb="10">
      <t>オオ</t>
    </rPh>
    <rPh sb="13" eb="14">
      <t>ホウ</t>
    </rPh>
    <rPh sb="14" eb="15">
      <t>メン</t>
    </rPh>
    <phoneticPr fontId="12"/>
  </si>
  <si>
    <t>第３号関連</t>
    <phoneticPr fontId="11"/>
  </si>
  <si>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12"/>
  </si>
  <si>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12"/>
  </si>
  <si>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12"/>
  </si>
  <si>
    <t>上記第１号から
第３号に掲げる
土地以外の土地</t>
    <rPh sb="0" eb="2">
      <t>ジョウキ</t>
    </rPh>
    <rPh sb="2" eb="3">
      <t>ダイ</t>
    </rPh>
    <rPh sb="4" eb="5">
      <t>ゴウ</t>
    </rPh>
    <rPh sb="8" eb="9">
      <t>ダイ</t>
    </rPh>
    <rPh sb="10" eb="11">
      <t>ゴウ</t>
    </rPh>
    <rPh sb="12" eb="13">
      <t>カカ</t>
    </rPh>
    <rPh sb="16" eb="18">
      <t>トチ</t>
    </rPh>
    <rPh sb="18" eb="20">
      <t>イガイ</t>
    </rPh>
    <rPh sb="21" eb="22">
      <t>ツチ</t>
    </rPh>
    <rPh sb="22" eb="23">
      <t>チ</t>
    </rPh>
    <phoneticPr fontId="11"/>
  </si>
  <si>
    <t>山地</t>
    <rPh sb="0" eb="2">
      <t>サンチ</t>
    </rPh>
    <phoneticPr fontId="12"/>
  </si>
  <si>
    <t>人工的に造成され植生に覆われた法面</t>
    <rPh sb="0" eb="3">
      <t>ジンコウテキ</t>
    </rPh>
    <rPh sb="4" eb="6">
      <t>ゾウセイ</t>
    </rPh>
    <rPh sb="8" eb="10">
      <t>ショクセイ</t>
    </rPh>
    <rPh sb="11" eb="12">
      <t>オオ</t>
    </rPh>
    <rPh sb="15" eb="16">
      <t>ホウ</t>
    </rPh>
    <rPh sb="16" eb="17">
      <t>メン</t>
    </rPh>
    <phoneticPr fontId="12"/>
  </si>
  <si>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12"/>
  </si>
  <si>
    <t>面積計</t>
    <rPh sb="0" eb="2">
      <t>メンセキ</t>
    </rPh>
    <rPh sb="2" eb="3">
      <t>ケイ</t>
    </rPh>
    <phoneticPr fontId="2"/>
  </si>
  <si>
    <t>平均流出係数</t>
    <rPh sb="0" eb="2">
      <t>ヘイキン</t>
    </rPh>
    <rPh sb="2" eb="4">
      <t>リュウシュツ</t>
    </rPh>
    <rPh sb="4" eb="6">
      <t>ケイスウ</t>
    </rPh>
    <phoneticPr fontId="2"/>
  </si>
  <si>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2"/>
  </si>
  <si>
    <t>様式－１</t>
    <rPh sb="0" eb="2">
      <t>ヨウシキ</t>
    </rPh>
    <phoneticPr fontId="2"/>
  </si>
  <si>
    <t>エリアNo</t>
    <phoneticPr fontId="2"/>
  </si>
  <si>
    <t>宅地等</t>
    <rPh sb="0" eb="3">
      <t>タクチトウ</t>
    </rPh>
    <phoneticPr fontId="2"/>
  </si>
  <si>
    <t>舗装された土地</t>
    <rPh sb="0" eb="2">
      <t>ホソウ</t>
    </rPh>
    <rPh sb="5" eb="7">
      <t>トチ</t>
    </rPh>
    <phoneticPr fontId="2"/>
  </si>
  <si>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2"/>
  </si>
  <si>
    <t>左記以外の土地</t>
    <rPh sb="0" eb="2">
      <t>サキ</t>
    </rPh>
    <rPh sb="2" eb="4">
      <t>イガイ</t>
    </rPh>
    <rPh sb="5" eb="7">
      <t>トチ</t>
    </rPh>
    <phoneticPr fontId="2"/>
  </si>
  <si>
    <t>宅地</t>
    <rPh sb="0" eb="2">
      <t>タクチ</t>
    </rPh>
    <phoneticPr fontId="2"/>
  </si>
  <si>
    <t>池沼</t>
    <rPh sb="0" eb="1">
      <t>イケ</t>
    </rPh>
    <rPh sb="1" eb="2">
      <t>ヌマ</t>
    </rPh>
    <phoneticPr fontId="2"/>
  </si>
  <si>
    <t>水路</t>
    <rPh sb="0" eb="2">
      <t>スイロ</t>
    </rPh>
    <phoneticPr fontId="2"/>
  </si>
  <si>
    <t>ため池</t>
    <rPh sb="2" eb="3">
      <t>イケ</t>
    </rPh>
    <phoneticPr fontId="2"/>
  </si>
  <si>
    <t>道路（法面を有しないものに限る。）</t>
    <rPh sb="0" eb="2">
      <t>ドウロ</t>
    </rPh>
    <rPh sb="3" eb="4">
      <t>ノリ</t>
    </rPh>
    <rPh sb="4" eb="5">
      <t>メン</t>
    </rPh>
    <rPh sb="6" eb="7">
      <t>ユウ</t>
    </rPh>
    <rPh sb="13" eb="14">
      <t>カギ</t>
    </rPh>
    <phoneticPr fontId="2"/>
  </si>
  <si>
    <t>道路（法面を有するものに限る。）</t>
    <rPh sb="0" eb="2">
      <t>ドウロ</t>
    </rPh>
    <rPh sb="3" eb="4">
      <t>ノリ</t>
    </rPh>
    <rPh sb="4" eb="5">
      <t>メン</t>
    </rPh>
    <rPh sb="6" eb="7">
      <t>ユウ</t>
    </rPh>
    <rPh sb="12" eb="13">
      <t>カギ</t>
    </rPh>
    <phoneticPr fontId="2"/>
  </si>
  <si>
    <t>鉄道線路（法面を有しないものに限る。）</t>
    <rPh sb="0" eb="2">
      <t>テツドウ</t>
    </rPh>
    <rPh sb="2" eb="4">
      <t>センロ</t>
    </rPh>
    <phoneticPr fontId="2"/>
  </si>
  <si>
    <t>鉄道線路（法面を有するものに限る。）</t>
    <rPh sb="0" eb="2">
      <t>テツドウ</t>
    </rPh>
    <rPh sb="2" eb="4">
      <t>センロ</t>
    </rPh>
    <phoneticPr fontId="2"/>
  </si>
  <si>
    <t>飛行場（法面を有しないものに限る。）</t>
    <rPh sb="0" eb="3">
      <t>ヒコウジョウ</t>
    </rPh>
    <phoneticPr fontId="2"/>
  </si>
  <si>
    <t>飛行場（法面を有するものに限る。）</t>
    <rPh sb="0" eb="3">
      <t>ヒコウジョウ</t>
    </rPh>
    <phoneticPr fontId="2"/>
  </si>
  <si>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2"/>
  </si>
  <si>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2"/>
  </si>
  <si>
    <t>ゴルフ場（雨水を排除するための排水施設を伴うもの）</t>
    <rPh sb="3" eb="4">
      <t>ジョウ</t>
    </rPh>
    <rPh sb="5" eb="7">
      <t>ウスイ</t>
    </rPh>
    <rPh sb="8" eb="10">
      <t>ハイジョ</t>
    </rPh>
    <rPh sb="15" eb="17">
      <t>ハイスイ</t>
    </rPh>
    <rPh sb="17" eb="19">
      <t>シセツ</t>
    </rPh>
    <rPh sb="20" eb="21">
      <t>トモナ</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</si>
  <si>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</si>
  <si>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2"/>
  </si>
  <si>
    <t>山地</t>
    <rPh sb="0" eb="2">
      <t>サンチ</t>
    </rPh>
    <phoneticPr fontId="2"/>
  </si>
  <si>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2"/>
  </si>
  <si>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2"/>
  </si>
  <si>
    <t>小計２</t>
    <rPh sb="0" eb="2">
      <t>ショウケイ</t>
    </rPh>
    <phoneticPr fontId="2"/>
  </si>
  <si>
    <t>合　計</t>
    <rPh sb="0" eb="1">
      <t>ゴウ</t>
    </rPh>
    <rPh sb="2" eb="3">
      <t>ケイ</t>
    </rPh>
    <phoneticPr fontId="2"/>
  </si>
  <si>
    <t>（単位：ha）</t>
    <rPh sb="1" eb="3">
      <t>タンイ</t>
    </rPh>
    <phoneticPr fontId="2"/>
  </si>
  <si>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2"/>
  </si>
  <si>
    <t>様式－２</t>
    <rPh sb="0" eb="2">
      <t>ヨウシキ</t>
    </rPh>
    <phoneticPr fontId="2"/>
  </si>
  <si>
    <t>小計１</t>
    <rPh sb="0" eb="1">
      <t>ショウ</t>
    </rPh>
    <rPh sb="1" eb="2">
      <t>ケイ</t>
    </rPh>
    <phoneticPr fontId="2"/>
  </si>
  <si>
    <t>行為前後の土地利用集計表</t>
    <rPh sb="0" eb="2">
      <t>コウイ</t>
    </rPh>
    <rPh sb="2" eb="3">
      <t>ゼン</t>
    </rPh>
    <rPh sb="3" eb="4">
      <t>ゴ</t>
    </rPh>
    <rPh sb="5" eb="7">
      <t>トチ</t>
    </rPh>
    <rPh sb="7" eb="9">
      <t>リヨウ</t>
    </rPh>
    <rPh sb="9" eb="11">
      <t>シュウケイ</t>
    </rPh>
    <rPh sb="11" eb="12">
      <t>ヒョウ</t>
    </rPh>
    <phoneticPr fontId="2"/>
  </si>
  <si>
    <t>様式－３</t>
    <rPh sb="0" eb="2">
      <t>ヨウシキ</t>
    </rPh>
    <phoneticPr fontId="2"/>
  </si>
  <si>
    <t>土地利用区分</t>
    <rPh sb="0" eb="2">
      <t>トチ</t>
    </rPh>
    <rPh sb="2" eb="4">
      <t>リヨウ</t>
    </rPh>
    <rPh sb="4" eb="6">
      <t>クブン</t>
    </rPh>
    <phoneticPr fontId="2"/>
  </si>
  <si>
    <t>①欄　様式-１</t>
    <rPh sb="1" eb="2">
      <t>ラン</t>
    </rPh>
    <rPh sb="3" eb="5">
      <t>ヨウシキ</t>
    </rPh>
    <phoneticPr fontId="2"/>
  </si>
  <si>
    <t>②欄　様式-２</t>
    <rPh sb="1" eb="2">
      <t>ラン</t>
    </rPh>
    <rPh sb="3" eb="5">
      <t>ヨウシキ</t>
    </rPh>
    <phoneticPr fontId="2"/>
  </si>
  <si>
    <t>③欄</t>
    <rPh sb="1" eb="2">
      <t>ラン</t>
    </rPh>
    <phoneticPr fontId="2"/>
  </si>
  <si>
    <t>④欄</t>
    <rPh sb="1" eb="2">
      <t>ラン</t>
    </rPh>
    <phoneticPr fontId="2"/>
  </si>
  <si>
    <t>参考</t>
    <rPh sb="0" eb="2">
      <t>サンコウ</t>
    </rPh>
    <phoneticPr fontId="2"/>
  </si>
  <si>
    <t>備　　考</t>
    <rPh sb="0" eb="1">
      <t>ソナエ</t>
    </rPh>
    <rPh sb="3" eb="4">
      <t>コウ</t>
    </rPh>
    <phoneticPr fontId="2"/>
  </si>
  <si>
    <t>土　地　利　用　区　分</t>
    <rPh sb="0" eb="1">
      <t>ツチ</t>
    </rPh>
    <rPh sb="2" eb="3">
      <t>チ</t>
    </rPh>
    <rPh sb="4" eb="5">
      <t>リ</t>
    </rPh>
    <rPh sb="6" eb="7">
      <t>ヨウ</t>
    </rPh>
    <rPh sb="8" eb="9">
      <t>ク</t>
    </rPh>
    <rPh sb="10" eb="11">
      <t>ブン</t>
    </rPh>
    <phoneticPr fontId="2"/>
  </si>
  <si>
    <t>現況土地利用</t>
    <rPh sb="0" eb="2">
      <t>ゲンキョウ</t>
    </rPh>
    <rPh sb="2" eb="4">
      <t>トチ</t>
    </rPh>
    <rPh sb="4" eb="6">
      <t>リヨウ</t>
    </rPh>
    <phoneticPr fontId="2"/>
  </si>
  <si>
    <t>計画土地利用</t>
    <rPh sb="0" eb="2">
      <t>ケイカク</t>
    </rPh>
    <rPh sb="2" eb="4">
      <t>トチ</t>
    </rPh>
    <rPh sb="4" eb="6">
      <t>リヨウ</t>
    </rPh>
    <phoneticPr fontId="2"/>
  </si>
  <si>
    <t>面積差</t>
    <rPh sb="0" eb="2">
      <t>メンセキ</t>
    </rPh>
    <rPh sb="2" eb="3">
      <t>サ</t>
    </rPh>
    <phoneticPr fontId="2"/>
  </si>
  <si>
    <t>雨水浸透阻害行為の当該面積</t>
    <rPh sb="0" eb="2">
      <t>ウスイ</t>
    </rPh>
    <rPh sb="2" eb="4">
      <t>シントウ</t>
    </rPh>
    <rPh sb="4" eb="6">
      <t>ソガイ</t>
    </rPh>
    <rPh sb="6" eb="8">
      <t>コウイ</t>
    </rPh>
    <rPh sb="9" eb="11">
      <t>トウガイ</t>
    </rPh>
    <rPh sb="11" eb="13">
      <t>メンセキ</t>
    </rPh>
    <phoneticPr fontId="2"/>
  </si>
  <si>
    <t>流出係数</t>
    <rPh sb="0" eb="2">
      <t>リュウシュツ</t>
    </rPh>
    <rPh sb="2" eb="4">
      <t>ケイスウ</t>
    </rPh>
    <phoneticPr fontId="2"/>
  </si>
  <si>
    <t>面積（ha）①</t>
    <rPh sb="0" eb="2">
      <t>メンセキ</t>
    </rPh>
    <phoneticPr fontId="2"/>
  </si>
  <si>
    <t>面積（ha）②</t>
    <rPh sb="0" eb="2">
      <t>メンセキ</t>
    </rPh>
    <phoneticPr fontId="2"/>
  </si>
  <si>
    <t>（ha）</t>
    <phoneticPr fontId="2"/>
  </si>
  <si>
    <t>②－①</t>
    <phoneticPr fontId="2"/>
  </si>
  <si>
    <t>③欄が（＋）の場合、原則該当</t>
    <rPh sb="1" eb="2">
      <t>ラン</t>
    </rPh>
    <rPh sb="7" eb="9">
      <t>バアイ</t>
    </rPh>
    <rPh sb="10" eb="12">
      <t>ゲンソク</t>
    </rPh>
    <rPh sb="12" eb="14">
      <t>ガイトウ</t>
    </rPh>
    <phoneticPr fontId="2"/>
  </si>
  <si>
    <t>小計１の欄</t>
    <rPh sb="0" eb="2">
      <t>ショウケイ</t>
    </rPh>
    <rPh sb="4" eb="5">
      <t>ラン</t>
    </rPh>
    <phoneticPr fontId="2"/>
  </si>
  <si>
    <t>該当の場合面積（ha）を記入</t>
    <rPh sb="0" eb="2">
      <t>ガイトウ</t>
    </rPh>
    <rPh sb="3" eb="5">
      <t>バアイ</t>
    </rPh>
    <rPh sb="5" eb="7">
      <t>メンセキ</t>
    </rPh>
    <rPh sb="12" eb="14">
      <t>キニュウ</t>
    </rPh>
    <phoneticPr fontId="2"/>
  </si>
  <si>
    <t>宅　　　地</t>
    <rPh sb="0" eb="1">
      <t>タク</t>
    </rPh>
    <rPh sb="4" eb="5">
      <t>チ</t>
    </rPh>
    <phoneticPr fontId="2"/>
  </si>
  <si>
    <t>宅地等の区分同士の増減は対象としない。</t>
    <rPh sb="0" eb="2">
      <t>タクチ</t>
    </rPh>
    <rPh sb="2" eb="3">
      <t>トウ</t>
    </rPh>
    <rPh sb="4" eb="6">
      <t>クブン</t>
    </rPh>
    <rPh sb="6" eb="8">
      <t>ドウシ</t>
    </rPh>
    <rPh sb="9" eb="11">
      <t>ゾウゲン</t>
    </rPh>
    <rPh sb="12" eb="14">
      <t>タイショウ</t>
    </rPh>
    <phoneticPr fontId="2"/>
  </si>
  <si>
    <t>池　　　沼</t>
    <rPh sb="0" eb="1">
      <t>イケ</t>
    </rPh>
    <rPh sb="4" eb="5">
      <t>ヌマ</t>
    </rPh>
    <phoneticPr fontId="2"/>
  </si>
  <si>
    <t>水　　　路</t>
    <rPh sb="0" eb="1">
      <t>ミズ</t>
    </rPh>
    <rPh sb="4" eb="5">
      <t>ロ</t>
    </rPh>
    <phoneticPr fontId="2"/>
  </si>
  <si>
    <t>た  め　池</t>
    <rPh sb="5" eb="6">
      <t>イケ</t>
    </rPh>
    <phoneticPr fontId="2"/>
  </si>
  <si>
    <t>加重平均</t>
    <rPh sb="0" eb="2">
      <t>カジュウ</t>
    </rPh>
    <rPh sb="2" eb="4">
      <t>ヘイキン</t>
    </rPh>
    <phoneticPr fontId="2"/>
  </si>
  <si>
    <t>小　　　計</t>
    <rPh sb="0" eb="1">
      <t>ショウ</t>
    </rPh>
    <rPh sb="4" eb="5">
      <t>ケイ</t>
    </rPh>
    <phoneticPr fontId="2"/>
  </si>
  <si>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2"/>
  </si>
  <si>
    <t>上記に揚げる土地以外の土地</t>
    <rPh sb="0" eb="2">
      <t>ジョウキ</t>
    </rPh>
    <rPh sb="3" eb="4">
      <t>ア</t>
    </rPh>
    <rPh sb="6" eb="8">
      <t>トチ</t>
    </rPh>
    <rPh sb="8" eb="10">
      <t>イガイ</t>
    </rPh>
    <rPh sb="11" eb="13">
      <t>トチ</t>
    </rPh>
    <phoneticPr fontId="2"/>
  </si>
  <si>
    <t>山　　　地</t>
    <rPh sb="0" eb="1">
      <t>ヤマ</t>
    </rPh>
    <rPh sb="4" eb="5">
      <t>チ</t>
    </rPh>
    <phoneticPr fontId="2"/>
  </si>
  <si>
    <t>合　　　計</t>
    <rPh sb="0" eb="1">
      <t>ゴウ</t>
    </rPh>
    <rPh sb="4" eb="5">
      <t>ケイ</t>
    </rPh>
    <phoneticPr fontId="2"/>
  </si>
  <si>
    <t>(－)の欄は記載不要</t>
    <rPh sb="4" eb="5">
      <t>ラン</t>
    </rPh>
    <rPh sb="6" eb="8">
      <t>キサイ</t>
    </rPh>
    <rPh sb="8" eb="10">
      <t>フヨウ</t>
    </rPh>
    <phoneticPr fontId="2"/>
  </si>
  <si>
    <t>④欄の合計</t>
    <rPh sb="1" eb="2">
      <t>ラン</t>
    </rPh>
    <rPh sb="3" eb="5">
      <t>ゴウケイ</t>
    </rPh>
    <phoneticPr fontId="2"/>
  </si>
  <si>
    <t xml:space="preserve"> ha</t>
    <phoneticPr fontId="2"/>
  </si>
  <si>
    <t xml:space="preserve">  0.1ha（1,000㎡）以上の場合、申請の対象</t>
    <rPh sb="15" eb="17">
      <t>イジョウ</t>
    </rPh>
    <rPh sb="18" eb="20">
      <t>バアイ</t>
    </rPh>
    <rPh sb="21" eb="23">
      <t>シンセイ</t>
    </rPh>
    <rPh sb="24" eb="26">
      <t>タイショウ</t>
    </rPh>
    <phoneticPr fontId="2"/>
  </si>
  <si>
    <t>1．</t>
    <phoneticPr fontId="2"/>
  </si>
  <si>
    <t>調整池諸元</t>
    <rPh sb="0" eb="2">
      <t>チョウセイ</t>
    </rPh>
    <rPh sb="2" eb="3">
      <t>イケ</t>
    </rPh>
    <rPh sb="3" eb="5">
      <t>ショゲン</t>
    </rPh>
    <phoneticPr fontId="2"/>
  </si>
  <si>
    <t>放流口径（2段オリフィスの場合は、上・下段の雨諸元を記載）</t>
    <rPh sb="0" eb="2">
      <t>ホウリュウ</t>
    </rPh>
    <rPh sb="2" eb="4">
      <t>コウケイ</t>
    </rPh>
    <rPh sb="6" eb="7">
      <t>ダン</t>
    </rPh>
    <rPh sb="13" eb="15">
      <t>バアイ</t>
    </rPh>
    <rPh sb="17" eb="18">
      <t>ジョウ</t>
    </rPh>
    <rPh sb="19" eb="20">
      <t>シタ</t>
    </rPh>
    <rPh sb="20" eb="21">
      <t>ダン</t>
    </rPh>
    <rPh sb="22" eb="23">
      <t>アメ</t>
    </rPh>
    <rPh sb="23" eb="25">
      <t>ショゲン</t>
    </rPh>
    <rPh sb="26" eb="28">
      <t>キサイ</t>
    </rPh>
    <phoneticPr fontId="2"/>
  </si>
  <si>
    <t>下段</t>
    <rPh sb="0" eb="1">
      <t>シタ</t>
    </rPh>
    <rPh sb="1" eb="2">
      <t>ダン</t>
    </rPh>
    <phoneticPr fontId="2"/>
  </si>
  <si>
    <t>上段（２段オリフィスの場合）</t>
    <rPh sb="0" eb="2">
      <t>ジョウダン</t>
    </rPh>
    <rPh sb="4" eb="5">
      <t>ダン</t>
    </rPh>
    <rPh sb="11" eb="13">
      <t>バアイ</t>
    </rPh>
    <phoneticPr fontId="2"/>
  </si>
  <si>
    <t>直径</t>
    <rPh sb="0" eb="2">
      <t>チョッケイ</t>
    </rPh>
    <phoneticPr fontId="2"/>
  </si>
  <si>
    <t>幅</t>
    <rPh sb="0" eb="1">
      <t>ハバ</t>
    </rPh>
    <phoneticPr fontId="2"/>
  </si>
  <si>
    <t>管底位置（池底から）</t>
    <rPh sb="0" eb="1">
      <t>カン</t>
    </rPh>
    <rPh sb="1" eb="2">
      <t>ソコ</t>
    </rPh>
    <rPh sb="2" eb="4">
      <t>イチ</t>
    </rPh>
    <rPh sb="5" eb="6">
      <t>イケ</t>
    </rPh>
    <rPh sb="6" eb="7">
      <t>ソコ</t>
    </rPh>
    <phoneticPr fontId="2"/>
  </si>
  <si>
    <t>Ｈ</t>
    <phoneticPr fontId="2"/>
  </si>
  <si>
    <t>Ｖ</t>
    <phoneticPr fontId="2"/>
  </si>
  <si>
    <t>流出抑制施設諸元</t>
    <rPh sb="0" eb="2">
      <t>リュウシュツ</t>
    </rPh>
    <rPh sb="2" eb="4">
      <t>ヨクセイ</t>
    </rPh>
    <rPh sb="4" eb="6">
      <t>シセツ</t>
    </rPh>
    <rPh sb="6" eb="8">
      <t>ショゲン</t>
    </rPh>
    <phoneticPr fontId="2"/>
  </si>
  <si>
    <t>浸透施設諸元</t>
    <rPh sb="0" eb="2">
      <t>シントウ</t>
    </rPh>
    <rPh sb="2" eb="4">
      <t>シセツ</t>
    </rPh>
    <rPh sb="4" eb="6">
      <t>ショゲン</t>
    </rPh>
    <phoneticPr fontId="2"/>
  </si>
  <si>
    <t>浸透能力</t>
    <rPh sb="0" eb="2">
      <t>シントウ</t>
    </rPh>
    <rPh sb="2" eb="4">
      <t>ノウリョク</t>
    </rPh>
    <phoneticPr fontId="2"/>
  </si>
  <si>
    <t>【浸透マス】</t>
    <phoneticPr fontId="2"/>
  </si>
  <si>
    <t>【浸透トレンチ】</t>
    <phoneticPr fontId="2"/>
  </si>
  <si>
    <t>【透水性舗装】</t>
    <rPh sb="1" eb="4">
      <t>トウスイセイ</t>
    </rPh>
    <rPh sb="4" eb="6">
      <t>ホソウ</t>
    </rPh>
    <phoneticPr fontId="2"/>
  </si>
  <si>
    <t>【その他】</t>
    <rPh sb="3" eb="4">
      <t>タ</t>
    </rPh>
    <phoneticPr fontId="2"/>
  </si>
  <si>
    <t>比浸透量（㎡）</t>
    <rPh sb="0" eb="1">
      <t>ヒ</t>
    </rPh>
    <rPh sb="1" eb="3">
      <t>シントウ</t>
    </rPh>
    <rPh sb="3" eb="4">
      <t>リョウ</t>
    </rPh>
    <phoneticPr fontId="2"/>
  </si>
  <si>
    <t>単位設計浸透能（ｍ3/ｈｒ/m）</t>
    <phoneticPr fontId="2"/>
  </si>
  <si>
    <t>比浸透量（㎡）</t>
    <phoneticPr fontId="2"/>
  </si>
  <si>
    <t>単位設計浸透能（ｍ3/ｈｒ/㎡）</t>
    <phoneticPr fontId="2"/>
  </si>
  <si>
    <t>単位設計浸透能（ｍ3/ｈｒ/単位）</t>
    <phoneticPr fontId="2"/>
  </si>
  <si>
    <t>m3/s</t>
    <phoneticPr fontId="2"/>
  </si>
  <si>
    <t>飽和透水係数
（m/hr）</t>
    <rPh sb="0" eb="2">
      <t>ホウワ</t>
    </rPh>
    <rPh sb="2" eb="4">
      <t>トウスイ</t>
    </rPh>
    <rPh sb="4" eb="6">
      <t>ケイスウ</t>
    </rPh>
    <phoneticPr fontId="2"/>
  </si>
  <si>
    <t>飽和透水係数
（m/hr）</t>
    <phoneticPr fontId="2"/>
  </si>
  <si>
    <t>設置数量
（個）</t>
    <rPh sb="0" eb="2">
      <t>セッチ</t>
    </rPh>
    <rPh sb="2" eb="4">
      <t>スウリョウ</t>
    </rPh>
    <rPh sb="6" eb="7">
      <t>コ</t>
    </rPh>
    <phoneticPr fontId="2"/>
  </si>
  <si>
    <t>設置数量
（ｍ）</t>
    <phoneticPr fontId="2"/>
  </si>
  <si>
    <t>設置数量
（㎡）</t>
    <phoneticPr fontId="2"/>
  </si>
  <si>
    <t>設置数量
（単位）</t>
    <phoneticPr fontId="2"/>
  </si>
  <si>
    <t>影響係数</t>
    <rPh sb="0" eb="2">
      <t>エイキョウ</t>
    </rPh>
    <rPh sb="2" eb="4">
      <t>ケイスウ</t>
    </rPh>
    <phoneticPr fontId="2"/>
  </si>
  <si>
    <t>（1）</t>
    <phoneticPr fontId="2"/>
  </si>
  <si>
    <t>内容（１）</t>
    <rPh sb="0" eb="2">
      <t>ナイヨウ</t>
    </rPh>
    <phoneticPr fontId="2"/>
  </si>
  <si>
    <t>影響係数</t>
    <phoneticPr fontId="2"/>
  </si>
  <si>
    <t>内容（１）</t>
    <phoneticPr fontId="2"/>
  </si>
  <si>
    <t>（2）</t>
    <phoneticPr fontId="2"/>
  </si>
  <si>
    <t>内容（２）</t>
    <rPh sb="0" eb="2">
      <t>ナイヨウ</t>
    </rPh>
    <phoneticPr fontId="2"/>
  </si>
  <si>
    <t>内容（２）</t>
    <phoneticPr fontId="2"/>
  </si>
  <si>
    <t>（3）</t>
    <phoneticPr fontId="2"/>
  </si>
  <si>
    <t>内容（３）</t>
    <rPh sb="0" eb="2">
      <t>ナイヨウ</t>
    </rPh>
    <phoneticPr fontId="2"/>
  </si>
  <si>
    <t>内容（３）</t>
    <phoneticPr fontId="2"/>
  </si>
  <si>
    <t>空隙貯留量諸元</t>
    <rPh sb="0" eb="1">
      <t>クウ</t>
    </rPh>
    <rPh sb="1" eb="2">
      <t>スキ</t>
    </rPh>
    <rPh sb="2" eb="4">
      <t>チョリュウ</t>
    </rPh>
    <rPh sb="4" eb="5">
      <t>リョウ</t>
    </rPh>
    <rPh sb="5" eb="7">
      <t>ショゲン</t>
    </rPh>
    <phoneticPr fontId="2"/>
  </si>
  <si>
    <t>空隙貯留量</t>
    <rPh sb="0" eb="1">
      <t>クウ</t>
    </rPh>
    <rPh sb="1" eb="2">
      <t>スキ</t>
    </rPh>
    <rPh sb="2" eb="4">
      <t>チョリュウ</t>
    </rPh>
    <rPh sb="4" eb="5">
      <t>リョウ</t>
    </rPh>
    <phoneticPr fontId="2"/>
  </si>
  <si>
    <t>【透水性塗装】</t>
    <rPh sb="1" eb="3">
      <t>トウスイ</t>
    </rPh>
    <rPh sb="3" eb="4">
      <t>セイ</t>
    </rPh>
    <rPh sb="4" eb="6">
      <t>トソウ</t>
    </rPh>
    <phoneticPr fontId="2"/>
  </si>
  <si>
    <t>体積
（ｍ3）</t>
    <phoneticPr fontId="2"/>
  </si>
  <si>
    <t>m3</t>
    <phoneticPr fontId="2"/>
  </si>
  <si>
    <t>空隙率
（％）</t>
    <rPh sb="0" eb="1">
      <t>クウ</t>
    </rPh>
    <rPh sb="1" eb="2">
      <t>スキ</t>
    </rPh>
    <rPh sb="2" eb="3">
      <t>リツ</t>
    </rPh>
    <phoneticPr fontId="2"/>
  </si>
  <si>
    <t>空隙率
（％）</t>
    <phoneticPr fontId="2"/>
  </si>
  <si>
    <t>最大流入量（行為後）</t>
    <rPh sb="0" eb="2">
      <t>サイダイ</t>
    </rPh>
    <rPh sb="2" eb="4">
      <t>リュウニュウ</t>
    </rPh>
    <rPh sb="4" eb="5">
      <t>リョウ</t>
    </rPh>
    <rPh sb="6" eb="8">
      <t>コウイ</t>
    </rPh>
    <rPh sb="8" eb="9">
      <t>アト</t>
    </rPh>
    <phoneticPr fontId="2"/>
  </si>
  <si>
    <t>最大放流量</t>
    <rPh sb="0" eb="2">
      <t>サイダイ</t>
    </rPh>
    <rPh sb="2" eb="4">
      <t>ホウリュウ</t>
    </rPh>
    <rPh sb="4" eb="5">
      <t>リョウ</t>
    </rPh>
    <phoneticPr fontId="2"/>
  </si>
  <si>
    <t>許容放流量</t>
    <rPh sb="0" eb="2">
      <t>キョヨウ</t>
    </rPh>
    <rPh sb="2" eb="4">
      <t>ホウリュウ</t>
    </rPh>
    <rPh sb="4" eb="5">
      <t>リョウ</t>
    </rPh>
    <phoneticPr fontId="2"/>
  </si>
  <si>
    <t>調節計算結果</t>
  </si>
  <si>
    <r>
      <t>単位設計浸透能（ｍ</t>
    </r>
    <r>
      <rPr>
        <vertAlign val="superscript"/>
        <sz val="11"/>
        <rFont val="ＭＳ Ｐゴシック"/>
        <family val="3"/>
        <charset val="128"/>
      </rPr>
      <t>3</t>
    </r>
    <r>
      <rPr>
        <sz val="11"/>
        <rFont val="ＭＳ Ｐゴシック"/>
        <family val="3"/>
        <charset val="128"/>
      </rPr>
      <t>/ｈｒ/個）</t>
    </r>
    <rPh sb="0" eb="2">
      <t>タンイ</t>
    </rPh>
    <rPh sb="2" eb="4">
      <t>セッケイ</t>
    </rPh>
    <rPh sb="4" eb="6">
      <t>シントウ</t>
    </rPh>
    <rPh sb="6" eb="7">
      <t>ノウ</t>
    </rPh>
    <rPh sb="14" eb="15">
      <t>コ</t>
    </rPh>
    <phoneticPr fontId="2"/>
  </si>
  <si>
    <r>
      <t>体積
（ｍ</t>
    </r>
    <r>
      <rPr>
        <vertAlign val="superscript"/>
        <sz val="11"/>
        <rFont val="ＭＳ Ｐゴシック"/>
        <family val="3"/>
        <charset val="128"/>
      </rPr>
      <t>3</t>
    </r>
    <r>
      <rPr>
        <sz val="11"/>
        <rFont val="ＭＳ Ｐゴシック"/>
        <family val="3"/>
        <charset val="128"/>
      </rPr>
      <t>）</t>
    </r>
    <rPh sb="0" eb="2">
      <t>タイセキ</t>
    </rPh>
    <phoneticPr fontId="2"/>
  </si>
  <si>
    <t>様式－６</t>
    <phoneticPr fontId="2"/>
  </si>
  <si>
    <t>Q</t>
    <phoneticPr fontId="2"/>
  </si>
  <si>
    <t>ポンプ諸元(ポンプ排水を用いた場合)</t>
    <rPh sb="3" eb="5">
      <t>ショゲン</t>
    </rPh>
    <rPh sb="9" eb="11">
      <t>ハイスイ</t>
    </rPh>
    <rPh sb="12" eb="13">
      <t>モチ</t>
    </rPh>
    <rPh sb="15" eb="17">
      <t>バアイ</t>
    </rPh>
    <phoneticPr fontId="2"/>
  </si>
  <si>
    <t>調整池諸元</t>
    <rPh sb="0" eb="3">
      <t>チョウセイチ</t>
    </rPh>
    <rPh sb="3" eb="5">
      <t>ショゲン</t>
    </rPh>
    <phoneticPr fontId="2"/>
  </si>
  <si>
    <t>4．</t>
    <phoneticPr fontId="2"/>
  </si>
  <si>
    <t>5．</t>
    <phoneticPr fontId="2"/>
  </si>
  <si>
    <t>＜</t>
    <phoneticPr fontId="2"/>
  </si>
  <si>
    <t>時</t>
    <rPh sb="0" eb="1">
      <t>ジ</t>
    </rPh>
    <phoneticPr fontId="2"/>
  </si>
  <si>
    <t>分</t>
    <rPh sb="0" eb="1">
      <t>フン</t>
    </rPh>
    <phoneticPr fontId="2"/>
  </si>
  <si>
    <t>降雨量
（mm/h）</t>
    <rPh sb="0" eb="3">
      <t>コウウリョウ</t>
    </rPh>
    <phoneticPr fontId="2"/>
  </si>
  <si>
    <t>0－10</t>
  </si>
  <si>
    <t>10－20</t>
  </si>
  <si>
    <t>10－20</t>
    <phoneticPr fontId="2"/>
  </si>
  <si>
    <t>20－30</t>
  </si>
  <si>
    <t>20－30</t>
    <phoneticPr fontId="2"/>
  </si>
  <si>
    <t>30－40</t>
  </si>
  <si>
    <t>40－50</t>
  </si>
  <si>
    <t>50－60</t>
  </si>
  <si>
    <t>【大和川流域＿降雨強度】</t>
    <rPh sb="1" eb="4">
      <t>ヤマトガワ</t>
    </rPh>
    <rPh sb="4" eb="6">
      <t>リュウイキ</t>
    </rPh>
    <rPh sb="7" eb="11">
      <t>コウウキョウド</t>
    </rPh>
    <phoneticPr fontId="2"/>
  </si>
  <si>
    <t>（様式－６作成要領）</t>
    <phoneticPr fontId="2"/>
  </si>
  <si>
    <t>ｒ：最大降雨強度(10分間）（ｍｍ／ｈ）（大和川流域基準降雨より）</t>
    <rPh sb="21" eb="23">
      <t>ヤマト</t>
    </rPh>
    <rPh sb="23" eb="24">
      <t>ガワ</t>
    </rPh>
    <rPh sb="24" eb="26">
      <t>リュウイキ</t>
    </rPh>
    <rPh sb="26" eb="28">
      <t>キジュン</t>
    </rPh>
    <rPh sb="28" eb="30">
      <t>コウウ</t>
    </rPh>
    <phoneticPr fontId="2"/>
  </si>
  <si>
    <t>様式－５</t>
    <rPh sb="0" eb="2">
      <t>ヨウシキ</t>
    </rPh>
    <phoneticPr fontId="2"/>
  </si>
  <si>
    <t>×１１６．２×</t>
    <phoneticPr fontId="2"/>
  </si>
  <si>
    <t>政令第９条第１項に規定する技術的基準に適合することを証する書類</t>
    <phoneticPr fontId="2"/>
  </si>
  <si>
    <t>雨水浸透阻害行為の範囲内に雨水貯留施設に流入しない区域（直接放流区域）</t>
    <phoneticPr fontId="2"/>
  </si>
  <si>
    <t>がある場合</t>
    <phoneticPr fontId="2"/>
  </si>
  <si>
    <t>㎥／ｓ＋　</t>
    <phoneticPr fontId="2"/>
  </si>
  <si>
    <t>㎥／ｓ　</t>
    <phoneticPr fontId="2"/>
  </si>
  <si>
    <t>行為前面積(ha)</t>
    <rPh sb="0" eb="2">
      <t>コウイ</t>
    </rPh>
    <rPh sb="2" eb="3">
      <t>マエ</t>
    </rPh>
    <rPh sb="3" eb="5">
      <t>メンセキ</t>
    </rPh>
    <phoneticPr fontId="27"/>
  </si>
  <si>
    <t>行為後面積(ha)</t>
    <rPh sb="0" eb="2">
      <t>コウイ</t>
    </rPh>
    <rPh sb="2" eb="3">
      <t>ゴ</t>
    </rPh>
    <phoneticPr fontId="27"/>
  </si>
  <si>
    <t>全体</t>
    <rPh sb="0" eb="2">
      <t>ゼンタイ</t>
    </rPh>
    <phoneticPr fontId="27"/>
  </si>
  <si>
    <t>直放</t>
    <rPh sb="0" eb="1">
      <t>チョク</t>
    </rPh>
    <rPh sb="1" eb="2">
      <t>ホウ</t>
    </rPh>
    <phoneticPr fontId="27"/>
  </si>
  <si>
    <t>行為前</t>
    <rPh sb="0" eb="2">
      <t>コウイ</t>
    </rPh>
    <rPh sb="2" eb="3">
      <t>マエ</t>
    </rPh>
    <phoneticPr fontId="27"/>
  </si>
  <si>
    <t>行為後</t>
    <rPh sb="0" eb="2">
      <t>コウイ</t>
    </rPh>
    <rPh sb="2" eb="3">
      <t>ゴ</t>
    </rPh>
    <phoneticPr fontId="27"/>
  </si>
  <si>
    <t>宅地</t>
    <rPh sb="0" eb="2">
      <t>タクチ</t>
    </rPh>
    <phoneticPr fontId="28"/>
  </si>
  <si>
    <t>池沼</t>
    <rPh sb="0" eb="2">
      <t>チショウ</t>
    </rPh>
    <phoneticPr fontId="28"/>
  </si>
  <si>
    <t>水路</t>
    <rPh sb="0" eb="2">
      <t>スイロ</t>
    </rPh>
    <phoneticPr fontId="28"/>
  </si>
  <si>
    <t>ため池</t>
    <rPh sb="2" eb="3">
      <t>イケ</t>
    </rPh>
    <phoneticPr fontId="28"/>
  </si>
  <si>
    <t>道路(法面を有しないもの）</t>
    <rPh sb="0" eb="2">
      <t>ドウロ</t>
    </rPh>
    <rPh sb="3" eb="4">
      <t>ホウ</t>
    </rPh>
    <rPh sb="4" eb="5">
      <t>メン</t>
    </rPh>
    <rPh sb="6" eb="7">
      <t>ユウ</t>
    </rPh>
    <phoneticPr fontId="28"/>
  </si>
  <si>
    <t>鉄道線路（法面を有しないもの）</t>
    <rPh sb="0" eb="2">
      <t>テツドウ</t>
    </rPh>
    <rPh sb="2" eb="4">
      <t>センロ</t>
    </rPh>
    <rPh sb="5" eb="6">
      <t>ホウ</t>
    </rPh>
    <rPh sb="6" eb="7">
      <t>メン</t>
    </rPh>
    <rPh sb="8" eb="9">
      <t>ユウ</t>
    </rPh>
    <phoneticPr fontId="28"/>
  </si>
  <si>
    <t>飛行場（法面を有しないもの）</t>
    <rPh sb="4" eb="5">
      <t>ホウ</t>
    </rPh>
    <rPh sb="5" eb="6">
      <t>メン</t>
    </rPh>
    <rPh sb="7" eb="8">
      <t>ユウ</t>
    </rPh>
    <phoneticPr fontId="28"/>
  </si>
  <si>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28"/>
  </si>
  <si>
    <t>不浸透性材料により覆われた法面</t>
    <rPh sb="0" eb="1">
      <t>フ</t>
    </rPh>
    <rPh sb="1" eb="4">
      <t>シントウセイ</t>
    </rPh>
    <rPh sb="4" eb="6">
      <t>ザイリョウ</t>
    </rPh>
    <rPh sb="9" eb="10">
      <t>オオ</t>
    </rPh>
    <rPh sb="13" eb="14">
      <t>ホウ</t>
    </rPh>
    <rPh sb="14" eb="15">
      <t>メン</t>
    </rPh>
    <phoneticPr fontId="28"/>
  </si>
  <si>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28"/>
  </si>
  <si>
    <t>運動場その他これに類する施設</t>
    <rPh sb="0" eb="3">
      <t>ウンドウジョウ</t>
    </rPh>
    <rPh sb="5" eb="6">
      <t>ホカ</t>
    </rPh>
    <rPh sb="9" eb="10">
      <t>ルイ</t>
    </rPh>
    <rPh sb="12" eb="14">
      <t>シセツ</t>
    </rPh>
    <phoneticPr fontId="28"/>
  </si>
  <si>
    <t>締め固められた土地</t>
    <rPh sb="0" eb="1">
      <t>シ</t>
    </rPh>
    <rPh sb="2" eb="3">
      <t>カタ</t>
    </rPh>
    <rPh sb="7" eb="9">
      <t>トチ</t>
    </rPh>
    <phoneticPr fontId="28"/>
  </si>
  <si>
    <t>山地</t>
    <rPh sb="0" eb="2">
      <t>サンチ</t>
    </rPh>
    <phoneticPr fontId="28"/>
  </si>
  <si>
    <t>人工的に造成され植生に覆われた法面</t>
    <rPh sb="0" eb="3">
      <t>ジンコウテキ</t>
    </rPh>
    <rPh sb="4" eb="6">
      <t>ゾウセイ</t>
    </rPh>
    <rPh sb="8" eb="10">
      <t>ショクセイ</t>
    </rPh>
    <rPh sb="11" eb="12">
      <t>オオ</t>
    </rPh>
    <rPh sb="15" eb="16">
      <t>ホウ</t>
    </rPh>
    <rPh sb="16" eb="17">
      <t>メン</t>
    </rPh>
    <phoneticPr fontId="28"/>
  </si>
  <si>
    <t>林地、耕地、原野、締め固められていない土地</t>
    <rPh sb="0" eb="2">
      <t>リンチ</t>
    </rPh>
    <rPh sb="3" eb="5">
      <t>コウチ</t>
    </rPh>
    <rPh sb="6" eb="8">
      <t>ゲンヤ</t>
    </rPh>
    <rPh sb="9" eb="10">
      <t>シ</t>
    </rPh>
    <rPh sb="11" eb="12">
      <t>カタ</t>
    </rPh>
    <rPh sb="19" eb="21">
      <t>トチ</t>
    </rPh>
    <phoneticPr fontId="28"/>
  </si>
  <si>
    <t>合計面積</t>
    <rPh sb="0" eb="2">
      <t>ゴウケイ</t>
    </rPh>
    <rPh sb="2" eb="4">
      <t>メンセキ</t>
    </rPh>
    <phoneticPr fontId="27"/>
  </si>
  <si>
    <t>全体面積A</t>
    <rPh sb="0" eb="2">
      <t>ゼンタイ</t>
    </rPh>
    <rPh sb="2" eb="4">
      <t>メンセキ</t>
    </rPh>
    <phoneticPr fontId="29"/>
  </si>
  <si>
    <t>ha</t>
    <phoneticPr fontId="29"/>
  </si>
  <si>
    <t>㎥/s</t>
    <phoneticPr fontId="29"/>
  </si>
  <si>
    <t>流出
係数</t>
    <rPh sb="0" eb="2">
      <t>リュウシュツ</t>
    </rPh>
    <rPh sb="3" eb="5">
      <t>ケイスウ</t>
    </rPh>
    <phoneticPr fontId="27"/>
  </si>
  <si>
    <t>土地利用形態の区分</t>
    <rPh sb="0" eb="2">
      <t>トチ</t>
    </rPh>
    <rPh sb="2" eb="4">
      <t>リヨウ</t>
    </rPh>
    <rPh sb="4" eb="6">
      <t>ケイタイ</t>
    </rPh>
    <rPh sb="7" eb="9">
      <t>クブン</t>
    </rPh>
    <phoneticPr fontId="2"/>
  </si>
  <si>
    <r>
      <t>平均流出係数
(行為後) f</t>
    </r>
    <r>
      <rPr>
        <vertAlign val="subscript"/>
        <sz val="9"/>
        <color theme="1"/>
        <rFont val="HGS創英角ﾎﾟｯﾌﾟ体"/>
        <family val="3"/>
        <charset val="128"/>
      </rPr>
      <t>直後</t>
    </r>
    <rPh sb="0" eb="2">
      <t>ヘイキン</t>
    </rPh>
    <rPh sb="2" eb="4">
      <t>リュウシュツ</t>
    </rPh>
    <rPh sb="4" eb="6">
      <t>ケイスウ</t>
    </rPh>
    <rPh sb="8" eb="10">
      <t>コウイ</t>
    </rPh>
    <rPh sb="10" eb="11">
      <t>ゴ</t>
    </rPh>
    <rPh sb="15" eb="16">
      <t>ゴ</t>
    </rPh>
    <phoneticPr fontId="29"/>
  </si>
  <si>
    <r>
      <t>平均流出係数
(行為後) f</t>
    </r>
    <r>
      <rPr>
        <vertAlign val="subscript"/>
        <sz val="9"/>
        <color theme="1"/>
        <rFont val="HGS創英角ﾎﾟｯﾌﾟ体"/>
        <family val="3"/>
        <charset val="128"/>
      </rPr>
      <t>全後</t>
    </r>
    <rPh sb="0" eb="2">
      <t>ヘイキン</t>
    </rPh>
    <rPh sb="2" eb="4">
      <t>リュウシュツ</t>
    </rPh>
    <rPh sb="4" eb="6">
      <t>ケイスウ</t>
    </rPh>
    <rPh sb="8" eb="10">
      <t>コウイ</t>
    </rPh>
    <rPh sb="10" eb="11">
      <t>ゴ</t>
    </rPh>
    <rPh sb="15" eb="16">
      <t>ゴ</t>
    </rPh>
    <phoneticPr fontId="29"/>
  </si>
  <si>
    <r>
      <t>平均流出係数
(行為前) f</t>
    </r>
    <r>
      <rPr>
        <vertAlign val="subscript"/>
        <sz val="9"/>
        <color theme="1"/>
        <rFont val="HGS創英角ﾎﾟｯﾌﾟ体"/>
        <family val="3"/>
        <charset val="128"/>
      </rPr>
      <t>全前</t>
    </r>
    <rPh sb="0" eb="2">
      <t>ヘイキン</t>
    </rPh>
    <rPh sb="2" eb="4">
      <t>リュウシュツ</t>
    </rPh>
    <rPh sb="4" eb="6">
      <t>ケイスウ</t>
    </rPh>
    <rPh sb="8" eb="10">
      <t>コウイ</t>
    </rPh>
    <rPh sb="10" eb="11">
      <t>マエ</t>
    </rPh>
    <rPh sb="14" eb="15">
      <t>ゼン</t>
    </rPh>
    <rPh sb="15" eb="16">
      <t>マエ</t>
    </rPh>
    <phoneticPr fontId="29"/>
  </si>
  <si>
    <r>
      <t>平均流出係数
(行為前) f</t>
    </r>
    <r>
      <rPr>
        <vertAlign val="subscript"/>
        <sz val="9"/>
        <color theme="1"/>
        <rFont val="HGS創英角ﾎﾟｯﾌﾟ体"/>
        <family val="3"/>
        <charset val="128"/>
      </rPr>
      <t>直前</t>
    </r>
    <rPh sb="0" eb="2">
      <t>ヘイキン</t>
    </rPh>
    <rPh sb="2" eb="4">
      <t>リュウシュツ</t>
    </rPh>
    <rPh sb="4" eb="6">
      <t>ケイスウ</t>
    </rPh>
    <rPh sb="8" eb="10">
      <t>コウイ</t>
    </rPh>
    <rPh sb="10" eb="11">
      <t>マエ</t>
    </rPh>
    <rPh sb="14" eb="15">
      <t>チョク</t>
    </rPh>
    <phoneticPr fontId="29"/>
  </si>
  <si>
    <t>入力結果</t>
    <rPh sb="0" eb="2">
      <t>ニュウリョク</t>
    </rPh>
    <rPh sb="2" eb="4">
      <t>ケッカ</t>
    </rPh>
    <phoneticPr fontId="2"/>
  </si>
  <si>
    <t>平均流出係数</t>
    <rPh sb="0" eb="2">
      <t>ヘイキン</t>
    </rPh>
    <rPh sb="2" eb="4">
      <t>リュウシュツ</t>
    </rPh>
    <rPh sb="4" eb="6">
      <t>ケイスウ</t>
    </rPh>
    <phoneticPr fontId="27"/>
  </si>
  <si>
    <t>調整池容量計算ｼｽﾃﾑへ
入力する面積（ha）</t>
    <rPh sb="0" eb="2">
      <t>チョウセイ</t>
    </rPh>
    <rPh sb="2" eb="3">
      <t>イケ</t>
    </rPh>
    <rPh sb="3" eb="5">
      <t>ヨウリョウ</t>
    </rPh>
    <rPh sb="5" eb="7">
      <t>ケイサン</t>
    </rPh>
    <rPh sb="13" eb="15">
      <t>ニュウリョク</t>
    </rPh>
    <rPh sb="17" eb="19">
      <t>メンセキ</t>
    </rPh>
    <phoneticPr fontId="27"/>
  </si>
  <si>
    <t>うち直放面積A'</t>
    <rPh sb="2" eb="3">
      <t>チョク</t>
    </rPh>
    <rPh sb="3" eb="4">
      <t>ホウ</t>
    </rPh>
    <rPh sb="4" eb="6">
      <t>メンセキ</t>
    </rPh>
    <phoneticPr fontId="29"/>
  </si>
  <si>
    <r>
      <t>行為地全体の許容放流量（Q</t>
    </r>
    <r>
      <rPr>
        <vertAlign val="subscript"/>
        <sz val="10"/>
        <color theme="1"/>
        <rFont val="ＭＳ Ｐゴシック"/>
        <family val="3"/>
        <charset val="128"/>
        <scheme val="minor"/>
      </rPr>
      <t>A</t>
    </r>
    <r>
      <rPr>
        <sz val="10"/>
        <color theme="1"/>
        <rFont val="ＭＳ Ｐゴシック"/>
        <family val="3"/>
        <charset val="128"/>
        <scheme val="minor"/>
      </rPr>
      <t>）</t>
    </r>
    <rPh sb="0" eb="2">
      <t>コウイ</t>
    </rPh>
    <rPh sb="2" eb="3">
      <t>チ</t>
    </rPh>
    <rPh sb="3" eb="5">
      <t>ゼンタイ</t>
    </rPh>
    <rPh sb="6" eb="8">
      <t>キョヨウ</t>
    </rPh>
    <rPh sb="8" eb="11">
      <t>ホウリュウリョウ</t>
    </rPh>
    <phoneticPr fontId="29"/>
  </si>
  <si>
    <r>
      <t>直放区域の行為後放流量（Q</t>
    </r>
    <r>
      <rPr>
        <vertAlign val="subscript"/>
        <sz val="10"/>
        <color theme="1"/>
        <rFont val="ＭＳ Ｐゴシック"/>
        <family val="3"/>
        <charset val="128"/>
        <scheme val="minor"/>
      </rPr>
      <t>A'</t>
    </r>
    <r>
      <rPr>
        <sz val="10"/>
        <color theme="1"/>
        <rFont val="ＭＳ Ｐゴシック"/>
        <family val="3"/>
        <charset val="128"/>
        <scheme val="minor"/>
      </rPr>
      <t>）</t>
    </r>
    <rPh sb="0" eb="1">
      <t>チョク</t>
    </rPh>
    <rPh sb="1" eb="2">
      <t>ホウ</t>
    </rPh>
    <rPh sb="2" eb="4">
      <t>クイキ</t>
    </rPh>
    <rPh sb="5" eb="7">
      <t>コウイ</t>
    </rPh>
    <rPh sb="7" eb="8">
      <t>ゴ</t>
    </rPh>
    <rPh sb="8" eb="11">
      <t>ホウリュウリョウ</t>
    </rPh>
    <phoneticPr fontId="29"/>
  </si>
  <si>
    <r>
      <t>Qa＝Q</t>
    </r>
    <r>
      <rPr>
        <vertAlign val="subscript"/>
        <sz val="10"/>
        <rFont val="ＭＳ 明朝"/>
        <family val="1"/>
        <charset val="128"/>
      </rPr>
      <t>A</t>
    </r>
    <r>
      <rPr>
        <sz val="10"/>
        <rFont val="ＭＳ 明朝"/>
        <family val="1"/>
        <charset val="128"/>
      </rPr>
      <t>－Q</t>
    </r>
    <r>
      <rPr>
        <vertAlign val="subscript"/>
        <sz val="10"/>
        <rFont val="ＭＳ 明朝"/>
        <family val="1"/>
        <charset val="128"/>
      </rPr>
      <t>A'</t>
    </r>
    <phoneticPr fontId="29"/>
  </si>
  <si>
    <r>
      <t>1÷360×f</t>
    </r>
    <r>
      <rPr>
        <vertAlign val="subscript"/>
        <sz val="10"/>
        <rFont val="ＭＳ 明朝"/>
        <family val="1"/>
        <charset val="128"/>
      </rPr>
      <t>直後</t>
    </r>
    <r>
      <rPr>
        <sz val="10"/>
        <rFont val="ＭＳ 明朝"/>
        <family val="1"/>
        <charset val="128"/>
      </rPr>
      <t>×116.2×A'</t>
    </r>
    <rPh sb="7" eb="9">
      <t>チョクゴ</t>
    </rPh>
    <phoneticPr fontId="29"/>
  </si>
  <si>
    <r>
      <t>1÷360×f</t>
    </r>
    <r>
      <rPr>
        <vertAlign val="subscript"/>
        <sz val="10"/>
        <rFont val="ＭＳ 明朝"/>
        <family val="1"/>
        <charset val="128"/>
      </rPr>
      <t>全前</t>
    </r>
    <r>
      <rPr>
        <sz val="10"/>
        <rFont val="ＭＳ 明朝"/>
        <family val="1"/>
        <charset val="128"/>
      </rPr>
      <t>×116.2×A</t>
    </r>
    <phoneticPr fontId="29"/>
  </si>
  <si>
    <t>③ 行為後の直接放流区域からの最大雨水流出量</t>
    <rPh sb="2" eb="4">
      <t>コウイ</t>
    </rPh>
    <rPh sb="4" eb="5">
      <t>ゴ</t>
    </rPh>
    <rPh sb="6" eb="8">
      <t>チョクセツ</t>
    </rPh>
    <rPh sb="8" eb="10">
      <t>ホウリュウ</t>
    </rPh>
    <rPh sb="10" eb="12">
      <t>クイキ</t>
    </rPh>
    <phoneticPr fontId="2"/>
  </si>
  <si>
    <t>奈良市河川耕地課HP</t>
  </si>
  <si>
    <t>奈良県河川整備課HP</t>
  </si>
  <si>
    <t>2．</t>
    <phoneticPr fontId="2"/>
  </si>
  <si>
    <t>～「調整池容量システム（エクセル）」使用方法（概略）～</t>
    <rPh sb="18" eb="20">
      <t>シヨウ</t>
    </rPh>
    <rPh sb="20" eb="22">
      <t>ホウホウ</t>
    </rPh>
    <rPh sb="23" eb="25">
      <t>ガイリャク</t>
    </rPh>
    <phoneticPr fontId="2"/>
  </si>
  <si>
    <t>3．</t>
    <phoneticPr fontId="2"/>
  </si>
  <si>
    <t>【シート名】</t>
    <rPh sb="4" eb="5">
      <t>メイ</t>
    </rPh>
    <phoneticPr fontId="2"/>
  </si>
  <si>
    <t>04－①調整計算（自然調節方式）</t>
    <phoneticPr fontId="2"/>
  </si>
  <si>
    <t>（リンク先）</t>
    <rPh sb="4" eb="5">
      <t>サキ</t>
    </rPh>
    <phoneticPr fontId="2"/>
  </si>
  <si>
    <t>調整池からの許容放流量（Qa）</t>
    <rPh sb="0" eb="2">
      <t>チョウセイ</t>
    </rPh>
    <rPh sb="2" eb="3">
      <t>イケ</t>
    </rPh>
    <rPh sb="6" eb="8">
      <t>キョヨウ</t>
    </rPh>
    <rPh sb="8" eb="11">
      <t>ホウリュウリョウ</t>
    </rPh>
    <phoneticPr fontId="29"/>
  </si>
  <si>
    <t>直接放流区域がある場合の調整池からの許容放流量</t>
    <rPh sb="0" eb="2">
      <t>チョクセツ</t>
    </rPh>
    <rPh sb="2" eb="4">
      <t>ホウリュウ</t>
    </rPh>
    <rPh sb="4" eb="6">
      <t>クイキ</t>
    </rPh>
    <rPh sb="9" eb="11">
      <t>バアイ</t>
    </rPh>
    <rPh sb="12" eb="14">
      <t>チョウセイ</t>
    </rPh>
    <rPh sb="14" eb="15">
      <t>イケ</t>
    </rPh>
    <rPh sb="18" eb="20">
      <t>キョヨウ</t>
    </rPh>
    <rPh sb="20" eb="22">
      <t>ホウリュウ</t>
    </rPh>
    <rPh sb="22" eb="23">
      <t>リョウ</t>
    </rPh>
    <phoneticPr fontId="27"/>
  </si>
  <si>
    <t xml:space="preserve">[入力手順]
　1．行為後に直接放流となる区域を区分毎に面積を入力（緑色ﾊｯﾁﾝｸﾞ部）
　2．１で入力した区域の行為前の土地利用形態を確認し、該当する区分に面積を入力（黄色ﾊｯﾁﾝｸﾞ部）
　3．入力結果がOKであることを確認
　4．青色ﾊｯﾁﾝｸﾞ部の面積を調整池容量計算ｼｽﾃﾑに入力し、計算を行う。
　5．ｼｽﾃﾑの計算結果がOK、かつ最大放流量がQa以下となるよう、施設設計を行う。
</t>
    <rPh sb="1" eb="3">
      <t>ニュウリョク</t>
    </rPh>
    <rPh sb="21" eb="23">
      <t>クイキ</t>
    </rPh>
    <rPh sb="24" eb="26">
      <t>クブン</t>
    </rPh>
    <rPh sb="26" eb="27">
      <t>ゴト</t>
    </rPh>
    <rPh sb="34" eb="36">
      <t>ミドリイロ</t>
    </rPh>
    <rPh sb="42" eb="43">
      <t>ブ</t>
    </rPh>
    <rPh sb="61" eb="63">
      <t>トチ</t>
    </rPh>
    <rPh sb="63" eb="65">
      <t>リヨウ</t>
    </rPh>
    <rPh sb="85" eb="87">
      <t>キイロ</t>
    </rPh>
    <rPh sb="93" eb="94">
      <t>ブ</t>
    </rPh>
    <rPh sb="143" eb="145">
      <t>ニュウリョク</t>
    </rPh>
    <rPh sb="147" eb="149">
      <t>ケイサン</t>
    </rPh>
    <rPh sb="150" eb="151">
      <t>オコナ</t>
    </rPh>
    <rPh sb="162" eb="164">
      <t>ケイサン</t>
    </rPh>
    <rPh sb="164" eb="166">
      <t>ケッカ</t>
    </rPh>
    <rPh sb="180" eb="182">
      <t>イカ</t>
    </rPh>
    <rPh sb="188" eb="190">
      <t>シセツ</t>
    </rPh>
    <rPh sb="190" eb="192">
      <t>セッケイ</t>
    </rPh>
    <phoneticPr fontId="2"/>
  </si>
  <si>
    <t>参考様式</t>
    <rPh sb="0" eb="2">
      <t>サンコウ</t>
    </rPh>
    <rPh sb="2" eb="4">
      <t>ヨウシキ</t>
    </rPh>
    <phoneticPr fontId="2"/>
  </si>
  <si>
    <t>0</t>
    <phoneticPr fontId="2"/>
  </si>
  <si>
    <r>
      <t>様式－６では、雨水貯留浸透施設の対策規模を設定し、</t>
    </r>
    <r>
      <rPr>
        <u/>
        <sz val="11"/>
        <rFont val="ＭＳ Ｐゴシック"/>
        <family val="3"/>
        <charset val="128"/>
      </rPr>
      <t>行為後のピーク流量</t>
    </r>
    <r>
      <rPr>
        <sz val="11"/>
        <rFont val="ＭＳ Ｐゴシック"/>
        <family val="3"/>
        <charset val="128"/>
      </rPr>
      <t>が</t>
    </r>
    <r>
      <rPr>
        <u/>
        <sz val="11"/>
        <rFont val="ＭＳ Ｐゴシック"/>
        <family val="3"/>
        <charset val="128"/>
      </rPr>
      <t>行為前の流出雨水量の最大値を超えないか</t>
    </r>
    <r>
      <rPr>
        <sz val="11"/>
        <rFont val="ＭＳ Ｐゴシック"/>
        <family val="3"/>
        <charset val="128"/>
      </rPr>
      <t>確認することを目的としています。</t>
    </r>
    <phoneticPr fontId="2"/>
  </si>
  <si>
    <t>流出係数算出</t>
    <phoneticPr fontId="2"/>
  </si>
  <si>
    <t>（直接放流がない場合）様式－４の面積を入力</t>
    <rPh sb="8" eb="10">
      <t>バアイ</t>
    </rPh>
    <rPh sb="19" eb="21">
      <t>ニュウリョク</t>
    </rPh>
    <phoneticPr fontId="2"/>
  </si>
  <si>
    <t>（直接放流がある場合）参考様式の青色部の面積を入力</t>
    <rPh sb="8" eb="10">
      <t>バアイ</t>
    </rPh>
    <phoneticPr fontId="2"/>
  </si>
  <si>
    <t>01流出計算（Q-Tグラフ）</t>
    <phoneticPr fontId="2"/>
  </si>
  <si>
    <t>「流出係数」ボタンを押下後、「計算実行」ボタンを押下</t>
    <phoneticPr fontId="2"/>
  </si>
  <si>
    <t>浸透施設能力</t>
    <phoneticPr fontId="2"/>
  </si>
  <si>
    <t>浸透施設がある場合は、比浸透量、飽和透水係数、設置数量、影響係数、体積、空隙率を入力</t>
    <phoneticPr fontId="2"/>
  </si>
  <si>
    <r>
      <t>浸透施設諸元の算出には「シート名：浸透施設諸元算出表」を使用し、算出された諸元（</t>
    </r>
    <r>
      <rPr>
        <sz val="11"/>
        <color indexed="30"/>
        <rFont val="ＭＳ Ｐゴシック"/>
        <family val="3"/>
        <charset val="128"/>
      </rPr>
      <t>青</t>
    </r>
    <r>
      <rPr>
        <sz val="11"/>
        <rFont val="ＭＳ Ｐゴシック"/>
        <family val="3"/>
        <charset val="128"/>
      </rPr>
      <t>・</t>
    </r>
    <r>
      <rPr>
        <sz val="11"/>
        <color indexed="17"/>
        <rFont val="ＭＳ Ｐゴシック"/>
        <family val="3"/>
        <charset val="128"/>
      </rPr>
      <t>緑</t>
    </r>
    <r>
      <rPr>
        <sz val="11"/>
        <rFont val="ＭＳ Ｐゴシック"/>
        <family val="3"/>
        <charset val="128"/>
      </rPr>
      <t>ハッチング項目）
を浸透施設能力シートに入力してください。</t>
    </r>
    <rPh sb="4" eb="6">
      <t>ショゲン</t>
    </rPh>
    <rPh sb="7" eb="9">
      <t>サンシュツ</t>
    </rPh>
    <rPh sb="15" eb="16">
      <t>メイ</t>
    </rPh>
    <rPh sb="17" eb="19">
      <t>シントウ</t>
    </rPh>
    <rPh sb="19" eb="21">
      <t>シセツ</t>
    </rPh>
    <rPh sb="21" eb="23">
      <t>ショゲン</t>
    </rPh>
    <rPh sb="23" eb="25">
      <t>サンシュツ</t>
    </rPh>
    <rPh sb="25" eb="26">
      <t>ヒョウ</t>
    </rPh>
    <rPh sb="28" eb="30">
      <t>シヨウ</t>
    </rPh>
    <rPh sb="32" eb="34">
      <t>サンシュツ</t>
    </rPh>
    <rPh sb="37" eb="39">
      <t>ショゲン</t>
    </rPh>
    <rPh sb="40" eb="41">
      <t>アオ</t>
    </rPh>
    <rPh sb="42" eb="43">
      <t>ミドリ</t>
    </rPh>
    <rPh sb="48" eb="50">
      <t>コウモク</t>
    </rPh>
    <rPh sb="53" eb="57">
      <t>シントウシセツ</t>
    </rPh>
    <rPh sb="57" eb="59">
      <t>ノウリョク</t>
    </rPh>
    <rPh sb="63" eb="65">
      <t>ニュウリョク</t>
    </rPh>
    <phoneticPr fontId="2"/>
  </si>
  <si>
    <t>02流出計算（QT-Sグラフ）</t>
    <phoneticPr fontId="2"/>
  </si>
  <si>
    <t>流出計算条件を選択し、「計算実行/再設定」ボタンを押下</t>
    <phoneticPr fontId="2"/>
  </si>
  <si>
    <t>調整池の施設諸元（高さ、容量、ｵﾘﾌｨｽ、池底面からｵﾘﾌｨｽまでの高さ）を入力後、「計算実行」ボタンを押下（排水方法が、オリフィス2段やポンプ排水の場合は別シートに入力）</t>
    <rPh sb="21" eb="22">
      <t>イケ</t>
    </rPh>
    <rPh sb="22" eb="24">
      <t>テイメン</t>
    </rPh>
    <rPh sb="34" eb="35">
      <t>タカ</t>
    </rPh>
    <phoneticPr fontId="2"/>
  </si>
  <si>
    <t>①</t>
    <phoneticPr fontId="2"/>
  </si>
  <si>
    <t>②</t>
    <phoneticPr fontId="2"/>
  </si>
  <si>
    <t>③</t>
    <phoneticPr fontId="2"/>
  </si>
  <si>
    <t>計算結果の総合評価がO.Kであるか確認</t>
    <phoneticPr fontId="2"/>
  </si>
  <si>
    <t>（N.Gの場合はO.Kになるまで、繰り返し諸元を調整する）</t>
    <rPh sb="24" eb="26">
      <t>チョウセイ</t>
    </rPh>
    <phoneticPr fontId="2"/>
  </si>
  <si>
    <t>（超過の場合はOKになるまで、繰り返し諸元を調整する）</t>
    <rPh sb="1" eb="3">
      <t>チョウカ</t>
    </rPh>
    <rPh sb="22" eb="24">
      <t>チョウセイ</t>
    </rPh>
    <phoneticPr fontId="2"/>
  </si>
  <si>
    <t>直接放流がある場合は、最大放流量が参考様式のQa以下であるか確認</t>
    <rPh sb="0" eb="2">
      <t>チョクセツ</t>
    </rPh>
    <rPh sb="2" eb="4">
      <t>ホウリュウ</t>
    </rPh>
    <rPh sb="7" eb="9">
      <t>バアイ</t>
    </rPh>
    <rPh sb="11" eb="13">
      <t>サイダイ</t>
    </rPh>
    <rPh sb="13" eb="15">
      <t>ホウリュウ</t>
    </rPh>
    <rPh sb="15" eb="16">
      <t>リョウ</t>
    </rPh>
    <rPh sb="17" eb="19">
      <t>サンコウ</t>
    </rPh>
    <rPh sb="19" eb="21">
      <t>ヨウシキ</t>
    </rPh>
    <rPh sb="24" eb="26">
      <t>イカ</t>
    </rPh>
    <rPh sb="30" eb="32">
      <t>カクニン</t>
    </rPh>
    <phoneticPr fontId="2"/>
  </si>
  <si>
    <t>④</t>
    <phoneticPr fontId="2"/>
  </si>
  <si>
    <t>奈良市</t>
    <rPh sb="0" eb="3">
      <t>ナラシ</t>
    </rPh>
    <phoneticPr fontId="2"/>
  </si>
  <si>
    <t>奈良市（下記リンク先）より、調整池容量計算システムをダウンロードし、様式－６を作成します。
国交省HPからシステムをダウンロードした場合は、別シート（【参考】大和川流域降雨強度）の強度を入力する必要があります。
また、システムの詳細な使用方法については、奈良県HP（下記リンク先）の調整池容量計算システムをダウンロードし、フォルダー内にある「ユーザーマニュアル」を参考にしてください。</t>
    <rPh sb="0" eb="3">
      <t>ナラシ</t>
    </rPh>
    <rPh sb="4" eb="6">
      <t>カキ</t>
    </rPh>
    <rPh sb="9" eb="10">
      <t>サキ</t>
    </rPh>
    <rPh sb="19" eb="21">
      <t>ケイサン</t>
    </rPh>
    <rPh sb="66" eb="68">
      <t>バアイ</t>
    </rPh>
    <phoneticPr fontId="2"/>
  </si>
  <si>
    <t>②、③がすべてOKであれば、「許可申請図書の作成」ボタンを押下し、保存先に問題なければ計算結果が出力される。</t>
    <rPh sb="33" eb="35">
      <t>ホゾン</t>
    </rPh>
    <rPh sb="35" eb="36">
      <t>サキ</t>
    </rPh>
    <rPh sb="37" eb="39">
      <t>モンダイ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</si>
</sst>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
    <numFmt numFmtId="177" formatCode="0.000_ "/>
    <numFmt numFmtId="178" formatCode="0.0000_ "/>
    <numFmt numFmtId="179" formatCode="#,##0.00_ "/>
    <numFmt numFmtId="180" formatCode="0.0"/>
    <numFmt numFmtId="181" formatCode="&quot;住&quot;&quot;所&quot;&quot; ： &quot;\ @"/>
    <numFmt numFmtId="182" formatCode="0.000_);[Red]\(0.000\)"/>
    <numFmt numFmtId="183" formatCode="0.00000_ "/>
    <numFmt numFmtId="184" formatCode="#,##0.000"/>
    <numFmt numFmtId="185" formatCode="0.00_);[Red]\(0.00\)"/>
    <numFmt numFmtId="186" formatCode="0.00000_);[Red]\(0.00000\)"/>
    <numFmt numFmtId="187" formatCode="0.000000_ "/>
    <numFmt numFmtId="188" formatCode="0.0000&quot;ｈａ&quot;"/>
    <numFmt numFmtId="189" formatCode="#,##0.0;[Red]\-#,##0.0"/>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14"/>
      <name val="ＭＳ Ｐゴシック"/>
      <family val="3"/>
      <charset val="128"/>
    </font>
    <font>
      <b/>
      <sz val="12"/>
      <name val="ＭＳ Ｐゴシック"/>
      <family val="3"/>
      <charset val="128"/>
    </font>
    <font>
      <b/>
      <sz val="14"/>
      <name val="ＭＳ Ｐゴシック"/>
      <family val="3"/>
      <charset val="128"/>
    </font>
    <font>
      <sz val="10"/>
      <name val="ＭＳ ゴシック"/>
      <family val="3"/>
      <charset val="128"/>
    </font>
    <font>
      <sz val="11"/>
      <name val="Times New Roman"/>
      <family val="1"/>
    </font>
    <font>
      <sz val="6"/>
      <name val="ＭＳ Ｐ明朝"/>
      <family val="1"/>
      <charset val="128"/>
    </font>
    <font>
      <sz val="9"/>
      <color indexed="9"/>
      <name val="ＭＳ Ｐゴシック"/>
      <family val="3"/>
      <charset val="128"/>
    </font>
    <font>
      <sz val="12"/>
      <name val="ＭＳ ゴシック"/>
      <family val="3"/>
      <charset val="128"/>
    </font>
    <font>
      <b/>
      <sz val="16"/>
      <name val="ＭＳ ゴシック"/>
      <family val="3"/>
      <charset val="128"/>
    </font>
    <font>
      <sz val="11"/>
      <name val="ＭＳ ゴシック"/>
      <family val="3"/>
      <charset val="128"/>
    </font>
    <font>
      <sz val="14"/>
      <name val="ＭＳ ゴシック"/>
      <family val="3"/>
      <charset val="128"/>
    </font>
    <font>
      <sz val="16"/>
      <name val="ＭＳ ゴシック"/>
      <family val="3"/>
      <charset val="128"/>
    </font>
    <font>
      <vertAlign val="superscript"/>
      <sz val="11"/>
      <name val="ＭＳ Ｐゴシック"/>
      <family val="3"/>
      <charset val="128"/>
    </font>
    <font>
      <sz val="10"/>
      <name val="ＭＳ Ｐゴシック"/>
      <family val="3"/>
      <charset val="128"/>
    </font>
    <font>
      <sz val="14"/>
      <color indexed="10"/>
      <name val="ＭＳ ゴシック"/>
      <family val="3"/>
      <charset val="128"/>
    </font>
    <font>
      <u/>
      <sz val="11"/>
      <name val="ＭＳ Ｐゴシック"/>
      <family val="3"/>
      <charset val="128"/>
    </font>
    <font>
      <sz val="11"/>
      <color indexed="30"/>
      <name val="ＭＳ Ｐゴシック"/>
      <family val="3"/>
      <charset val="128"/>
    </font>
    <font>
      <sz val="11"/>
      <color indexed="17"/>
      <name val="ＭＳ Ｐゴシック"/>
      <family val="3"/>
      <charset val="128"/>
    </font>
    <font>
      <b/>
      <sz val="20"/>
      <name val="ＭＳ Ｐゴシック"/>
      <family val="3"/>
      <charset val="128"/>
    </font>
    <font>
      <sz val="11"/>
      <color rgb="FFFF0000"/>
      <name val="ＭＳ Ｐゴシック"/>
      <family val="3"/>
      <charset val="128"/>
    </font>
    <font>
      <sz val="12"/>
      <color rgb="FFFF0000"/>
      <name val="ＭＳ Ｐゴシック"/>
      <family val="3"/>
      <charset val="128"/>
    </font>
    <font>
      <sz val="6"/>
      <name val="ＭＳ Ｐゴシック"/>
      <family val="2"/>
      <charset val="128"/>
    </font>
    <font>
      <b/>
      <sz val="15"/>
      <color theme="3"/>
      <name val="ＭＳ Ｐゴシック"/>
      <family val="2"/>
      <charset val="128"/>
    </font>
    <font>
      <sz val="6"/>
      <name val="ＭＳ Ｐゴシック"/>
      <family val="3"/>
      <charset val="128"/>
      <scheme val="minor"/>
    </font>
    <font>
      <vertAlign val="subscript"/>
      <sz val="10"/>
      <color theme="1"/>
      <name val="ＭＳ Ｐゴシック"/>
      <family val="3"/>
      <charset val="128"/>
      <scheme val="minor"/>
    </font>
    <font>
      <b/>
      <sz val="16"/>
      <color theme="1"/>
      <name val="Meiryo UI"/>
      <family val="3"/>
      <charset val="128"/>
    </font>
    <font>
      <b/>
      <sz val="11"/>
      <name val="HG丸ｺﾞｼｯｸM-PRO"/>
      <family val="3"/>
      <charset val="128"/>
    </font>
    <font>
      <sz val="10"/>
      <color theme="1"/>
      <name val="HGS創英角ﾎﾟｯﾌﾟ体"/>
      <family val="3"/>
      <charset val="128"/>
    </font>
    <font>
      <sz val="9"/>
      <name val="ＭＳ Ｐゴシック"/>
      <family val="3"/>
      <charset val="128"/>
    </font>
    <font>
      <sz val="9"/>
      <color theme="1"/>
      <name val="HGS創英角ﾎﾟｯﾌﾟ体"/>
      <family val="3"/>
      <charset val="128"/>
    </font>
    <font>
      <vertAlign val="subscript"/>
      <sz val="9"/>
      <color theme="1"/>
      <name val="HGS創英角ﾎﾟｯﾌﾟ体"/>
      <family val="3"/>
      <charset val="128"/>
    </font>
    <font>
      <b/>
      <sz val="9"/>
      <name val="HG丸ｺﾞｼｯｸM-PRO"/>
      <family val="3"/>
      <charset val="128"/>
    </font>
    <font>
      <b/>
      <sz val="12"/>
      <color rgb="FFFF0000"/>
      <name val="Meiryo UI"/>
      <family val="3"/>
      <charset val="128"/>
    </font>
    <font>
      <b/>
      <sz val="10"/>
      <name val="ＭＳ Ｐゴシック"/>
      <family val="3"/>
      <charset val="128"/>
    </font>
    <font>
      <sz val="10"/>
      <name val="ＭＳ 明朝"/>
      <family val="1"/>
      <charset val="128"/>
    </font>
    <font>
      <sz val="10"/>
      <color theme="1"/>
      <name val="ＭＳ Ｐゴシック"/>
      <family val="3"/>
      <charset val="128"/>
      <scheme val="minor"/>
    </font>
    <font>
      <sz val="10"/>
      <color theme="1"/>
      <name val="ＭＳ ゴシック"/>
      <family val="3"/>
      <charset val="128"/>
    </font>
    <font>
      <vertAlign val="subscript"/>
      <sz val="10"/>
      <name val="ＭＳ 明朝"/>
      <family val="1"/>
      <charset val="128"/>
    </font>
    <font>
      <sz val="9"/>
      <name val="ＭＳ 明朝"/>
      <family val="1"/>
      <charset val="128"/>
    </font>
    <font>
      <strike/>
      <sz val="11"/>
      <name val="ＭＳ Ｐゴシック"/>
      <family val="3"/>
      <charset val="128"/>
    </font>
    <font>
      <u/>
      <sz val="11"/>
      <color theme="10"/>
      <name val="ＭＳ Ｐゴシック"/>
      <family val="3"/>
      <charset val="128"/>
    </font>
    <font>
      <u/>
      <sz val="9"/>
      <color theme="10"/>
      <name val="ＭＳ Ｐゴシック"/>
      <family val="3"/>
      <charset val="128"/>
    </font>
    <font>
      <sz val="11"/>
      <name val="HGP創英角ﾎﾟｯﾌﾟ体"/>
      <family val="3"/>
      <charset val="128"/>
    </font>
    <font>
      <b/>
      <sz val="12"/>
      <color rgb="FFFF0000"/>
      <name val="ＭＳ Ｐゴシック"/>
      <family val="3"/>
      <charset val="128"/>
    </font>
    <font>
      <b/>
      <sz val="18"/>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7" tint="0.599993896298104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FF00"/>
        <bgColor indexed="64"/>
      </patternFill>
    </fill>
  </fills>
  <borders count="159">
    <border>
      <left/>
      <right/>
      <top/>
      <bottom/>
      <diagonal/>
    </border>
    <border>
      <left style="hair">
        <color indexed="64"/>
      </left>
      <right style="hair">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diagonalDown="1">
      <left style="medium">
        <color indexed="64"/>
      </left>
      <right style="hair">
        <color indexed="64"/>
      </right>
      <top style="medium">
        <color indexed="64"/>
      </top>
      <bottom style="thin">
        <color indexed="64"/>
      </bottom>
      <diagonal style="hair">
        <color indexed="64"/>
      </diagonal>
    </border>
    <border>
      <left/>
      <right style="medium">
        <color indexed="64"/>
      </right>
      <top style="medium">
        <color indexed="64"/>
      </top>
      <bottom style="thin">
        <color indexed="64"/>
      </bottom>
      <diagonal/>
    </border>
    <border diagonalDown="1">
      <left style="medium">
        <color indexed="64"/>
      </left>
      <right style="hair">
        <color indexed="64"/>
      </right>
      <top/>
      <bottom style="medium">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hair">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double">
        <color indexed="64"/>
      </top>
      <bottom/>
      <diagonal/>
    </border>
    <border>
      <left style="dotted">
        <color indexed="64"/>
      </left>
      <right style="medium">
        <color indexed="64"/>
      </right>
      <top style="hair">
        <color indexed="64"/>
      </top>
      <bottom style="medium">
        <color indexed="64"/>
      </bottom>
      <diagonal/>
    </border>
    <border>
      <left style="mediumDashDot">
        <color indexed="64"/>
      </left>
      <right style="thin">
        <color indexed="64"/>
      </right>
      <top style="mediumDashDot">
        <color indexed="64"/>
      </top>
      <bottom style="thin">
        <color indexed="64"/>
      </bottom>
      <diagonal/>
    </border>
    <border>
      <left style="thin">
        <color indexed="64"/>
      </left>
      <right style="mediumDashDot">
        <color indexed="64"/>
      </right>
      <top style="mediumDashDot">
        <color indexed="64"/>
      </top>
      <bottom style="thin">
        <color indexed="64"/>
      </bottom>
      <diagonal/>
    </border>
    <border>
      <left style="mediumDashDot">
        <color indexed="64"/>
      </left>
      <right style="thin">
        <color indexed="64"/>
      </right>
      <top style="thin">
        <color indexed="64"/>
      </top>
      <bottom style="thin">
        <color indexed="64"/>
      </bottom>
      <diagonal/>
    </border>
    <border>
      <left style="thin">
        <color indexed="64"/>
      </left>
      <right style="mediumDashDot">
        <color indexed="64"/>
      </right>
      <top style="thin">
        <color indexed="64"/>
      </top>
      <bottom style="thin">
        <color indexed="64"/>
      </bottom>
      <diagonal/>
    </border>
    <border>
      <left style="mediumDashDot">
        <color indexed="64"/>
      </left>
      <right style="thin">
        <color indexed="64"/>
      </right>
      <top style="thin">
        <color indexed="64"/>
      </top>
      <bottom/>
      <diagonal/>
    </border>
    <border>
      <left style="thin">
        <color indexed="64"/>
      </left>
      <right style="mediumDashDot">
        <color indexed="64"/>
      </right>
      <top style="thin">
        <color indexed="64"/>
      </top>
      <bottom/>
      <diagonal/>
    </border>
    <border>
      <left style="mediumDashDot">
        <color indexed="64"/>
      </left>
      <right style="thin">
        <color indexed="64"/>
      </right>
      <top style="double">
        <color indexed="64"/>
      </top>
      <bottom style="hair">
        <color indexed="64"/>
      </bottom>
      <diagonal/>
    </border>
    <border>
      <left style="thin">
        <color indexed="64"/>
      </left>
      <right style="mediumDashDot">
        <color indexed="64"/>
      </right>
      <top style="double">
        <color indexed="64"/>
      </top>
      <bottom style="hair">
        <color indexed="64"/>
      </bottom>
      <diagonal/>
    </border>
    <border>
      <left style="mediumDashDot">
        <color indexed="64"/>
      </left>
      <right style="thin">
        <color indexed="64"/>
      </right>
      <top style="hair">
        <color indexed="64"/>
      </top>
      <bottom style="mediumDashDot">
        <color indexed="64"/>
      </bottom>
      <diagonal/>
    </border>
    <border>
      <left style="thin">
        <color indexed="64"/>
      </left>
      <right style="mediumDashDot">
        <color indexed="64"/>
      </right>
      <top style="hair">
        <color indexed="64"/>
      </top>
      <bottom style="mediumDashDot">
        <color indexed="64"/>
      </bottom>
      <diagonal/>
    </border>
    <border>
      <left style="mediumDashDot">
        <color indexed="64"/>
      </left>
      <right/>
      <top style="mediumDashDot">
        <color indexed="64"/>
      </top>
      <bottom style="mediumDashDot">
        <color indexed="64"/>
      </bottom>
      <diagonal/>
    </border>
    <border>
      <left/>
      <right/>
      <top style="mediumDashDot">
        <color indexed="64"/>
      </top>
      <bottom style="mediumDashDot">
        <color indexed="64"/>
      </bottom>
      <diagonal/>
    </border>
    <border>
      <left/>
      <right style="mediumDashDot">
        <color indexed="64"/>
      </right>
      <top style="mediumDashDot">
        <color indexed="64"/>
      </top>
      <bottom style="mediumDashDot">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0" fillId="0" borderId="0"/>
    <xf numFmtId="0" fontId="1" fillId="0" borderId="0"/>
    <xf numFmtId="0" fontId="46" fillId="0" borderId="0" applyNumberFormat="0" applyFill="0" applyBorder="0" applyAlignment="0" applyProtection="0">
      <alignment vertical="center"/>
    </xf>
  </cellStyleXfs>
  <cellXfs count="505">
    <xf numFmtId="0" fontId="0" fillId="0" borderId="0" xfId="0">
      <alignment vertical="center"/>
    </xf>
    <xf numFmtId="0" fontId="1" fillId="0" borderId="0" xfId="4"/>
    <xf numFmtId="0" fontId="4" fillId="0" borderId="0" xfId="4" applyFont="1"/>
    <xf numFmtId="0" fontId="1" fillId="0" borderId="0" xfId="4" applyFont="1"/>
    <xf numFmtId="0" fontId="3" fillId="0" borderId="0" xfId="4" applyFont="1"/>
    <xf numFmtId="0" fontId="5" fillId="0" borderId="0" xfId="4" applyFont="1"/>
    <xf numFmtId="0" fontId="5" fillId="0" borderId="0" xfId="4" applyFont="1" applyAlignment="1"/>
    <xf numFmtId="0" fontId="3" fillId="0" borderId="0" xfId="4" applyFont="1" applyAlignment="1">
      <alignment horizontal="left" indent="2"/>
    </xf>
    <xf numFmtId="0" fontId="7" fillId="0" borderId="0" xfId="4" applyFont="1"/>
    <xf numFmtId="183" fontId="7" fillId="0" borderId="0" xfId="4" applyNumberFormat="1" applyFont="1"/>
    <xf numFmtId="0" fontId="7" fillId="0" borderId="0" xfId="4" applyFont="1" applyAlignment="1">
      <alignment horizontal="left"/>
    </xf>
    <xf numFmtId="183" fontId="3" fillId="0" borderId="0" xfId="4" applyNumberFormat="1" applyFont="1"/>
    <xf numFmtId="0" fontId="3" fillId="0" borderId="0" xfId="4" applyFont="1" applyAlignment="1">
      <alignment horizontal="left"/>
    </xf>
    <xf numFmtId="0" fontId="3" fillId="0" borderId="0" xfId="4" applyFont="1" applyBorder="1"/>
    <xf numFmtId="0" fontId="1" fillId="0" borderId="0" xfId="4" applyFont="1" applyAlignment="1"/>
    <xf numFmtId="0" fontId="0" fillId="0" borderId="0" xfId="0" applyAlignment="1">
      <alignment vertical="center"/>
    </xf>
    <xf numFmtId="0" fontId="5" fillId="0" borderId="0" xfId="4" applyFont="1" applyAlignment="1">
      <alignment horizontal="right"/>
    </xf>
    <xf numFmtId="0" fontId="1" fillId="0" borderId="0" xfId="0" applyFont="1" applyAlignment="1">
      <alignment horizontal="right" vertical="center"/>
    </xf>
    <xf numFmtId="178" fontId="3" fillId="0" borderId="0" xfId="4" applyNumberFormat="1" applyFont="1"/>
    <xf numFmtId="0" fontId="9" fillId="2" borderId="1" xfId="3" applyFont="1" applyFill="1" applyBorder="1" applyAlignment="1" applyProtection="1">
      <alignment horizontal="center" vertical="center" wrapText="1"/>
    </xf>
    <xf numFmtId="0" fontId="1" fillId="0" borderId="0" xfId="4" applyAlignment="1">
      <alignment horizontal="right"/>
    </xf>
    <xf numFmtId="0" fontId="8" fillId="0" borderId="0" xfId="4" applyFont="1"/>
    <xf numFmtId="0" fontId="1" fillId="0" borderId="2" xfId="4" applyFont="1" applyBorder="1" applyAlignment="1">
      <alignment horizontal="right"/>
    </xf>
    <xf numFmtId="0" fontId="1" fillId="0" borderId="2" xfId="4" applyFont="1" applyBorder="1"/>
    <xf numFmtId="0" fontId="1" fillId="0" borderId="0" xfId="4" applyAlignment="1"/>
    <xf numFmtId="0" fontId="9" fillId="2" borderId="3" xfId="3" applyFont="1" applyFill="1" applyBorder="1" applyAlignment="1" applyProtection="1">
      <alignment horizontal="center" vertical="center" wrapText="1"/>
    </xf>
    <xf numFmtId="0" fontId="9" fillId="2" borderId="4" xfId="3" applyFont="1" applyFill="1" applyBorder="1" applyAlignment="1" applyProtection="1">
      <alignment horizontal="center" vertical="center" wrapText="1"/>
    </xf>
    <xf numFmtId="0" fontId="9" fillId="2" borderId="5" xfId="3" applyFont="1" applyFill="1" applyBorder="1" applyAlignment="1" applyProtection="1">
      <alignment horizontal="center" vertical="center" wrapText="1"/>
    </xf>
    <xf numFmtId="0" fontId="9" fillId="2" borderId="6" xfId="3" applyFont="1" applyFill="1" applyBorder="1" applyAlignment="1" applyProtection="1">
      <alignment vertical="center" wrapText="1"/>
      <protection locked="0"/>
    </xf>
    <xf numFmtId="179" fontId="13" fillId="0" borderId="7" xfId="3" applyNumberFormat="1" applyFont="1" applyFill="1" applyBorder="1" applyAlignment="1" applyProtection="1">
      <alignment horizontal="center" vertical="center"/>
      <protection locked="0"/>
    </xf>
    <xf numFmtId="178" fontId="13" fillId="0" borderId="8" xfId="3" applyNumberFormat="1" applyFont="1" applyFill="1" applyBorder="1" applyAlignment="1" applyProtection="1">
      <alignment vertical="center" shrinkToFit="1"/>
      <protection locked="0"/>
    </xf>
    <xf numFmtId="0" fontId="9" fillId="2" borderId="9" xfId="3" applyFont="1" applyFill="1" applyBorder="1" applyAlignment="1" applyProtection="1">
      <alignment vertical="center" wrapText="1"/>
      <protection locked="0"/>
    </xf>
    <xf numFmtId="179" fontId="13" fillId="0" borderId="10" xfId="3" applyNumberFormat="1" applyFont="1" applyFill="1" applyBorder="1" applyAlignment="1" applyProtection="1">
      <alignment horizontal="center" vertical="center"/>
      <protection locked="0"/>
    </xf>
    <xf numFmtId="178" fontId="13" fillId="0" borderId="11" xfId="3" applyNumberFormat="1" applyFont="1" applyFill="1" applyBorder="1" applyAlignment="1" applyProtection="1">
      <alignment vertical="center" shrinkToFit="1"/>
      <protection locked="0"/>
    </xf>
    <xf numFmtId="178" fontId="13" fillId="0" borderId="12" xfId="3" applyNumberFormat="1" applyFont="1" applyFill="1" applyBorder="1" applyAlignment="1" applyProtection="1">
      <alignment vertical="center" shrinkToFit="1"/>
      <protection locked="0"/>
    </xf>
    <xf numFmtId="0" fontId="9" fillId="2" borderId="13" xfId="3" applyFont="1" applyFill="1" applyBorder="1" applyAlignment="1" applyProtection="1">
      <alignment vertical="center" wrapText="1"/>
      <protection locked="0"/>
    </xf>
    <xf numFmtId="179" fontId="13" fillId="0" borderId="14" xfId="3" applyNumberFormat="1" applyFont="1" applyFill="1" applyBorder="1" applyAlignment="1" applyProtection="1">
      <alignment horizontal="center" vertical="center"/>
      <protection locked="0"/>
    </xf>
    <xf numFmtId="0" fontId="9" fillId="2" borderId="15" xfId="3" applyFont="1" applyFill="1" applyBorder="1" applyAlignment="1" applyProtection="1">
      <alignment vertical="center" wrapText="1"/>
      <protection locked="0"/>
    </xf>
    <xf numFmtId="179" fontId="13" fillId="0" borderId="16" xfId="3" applyNumberFormat="1" applyFont="1" applyFill="1" applyBorder="1" applyAlignment="1" applyProtection="1">
      <alignment horizontal="center" vertical="center"/>
      <protection locked="0"/>
    </xf>
    <xf numFmtId="0" fontId="9" fillId="2" borderId="17" xfId="3" applyFont="1" applyFill="1" applyBorder="1" applyAlignment="1" applyProtection="1">
      <alignment vertical="center" wrapText="1"/>
      <protection locked="0"/>
    </xf>
    <xf numFmtId="179" fontId="13" fillId="0" borderId="18" xfId="3" applyNumberFormat="1" applyFont="1" applyFill="1" applyBorder="1" applyAlignment="1" applyProtection="1">
      <alignment horizontal="center" vertical="center"/>
      <protection locked="0"/>
    </xf>
    <xf numFmtId="178" fontId="13" fillId="0" borderId="19" xfId="3" applyNumberFormat="1" applyFont="1" applyFill="1" applyBorder="1" applyAlignment="1" applyProtection="1">
      <alignment vertical="center" shrinkToFit="1"/>
      <protection locked="0"/>
    </xf>
    <xf numFmtId="178" fontId="13" fillId="0" borderId="20" xfId="3" applyNumberFormat="1" applyFont="1" applyFill="1" applyBorder="1" applyAlignment="1" applyProtection="1">
      <alignment vertical="center" shrinkToFit="1"/>
      <protection locked="0"/>
    </xf>
    <xf numFmtId="0" fontId="9" fillId="2" borderId="21" xfId="3" applyFont="1" applyFill="1" applyBorder="1" applyAlignment="1" applyProtection="1">
      <alignment vertical="center" wrapText="1"/>
      <protection locked="0"/>
    </xf>
    <xf numFmtId="179" fontId="13" fillId="0" borderId="22" xfId="3" applyNumberFormat="1" applyFont="1" applyFill="1" applyBorder="1" applyAlignment="1" applyProtection="1">
      <alignment horizontal="center" vertical="center"/>
      <protection locked="0"/>
    </xf>
    <xf numFmtId="178" fontId="13" fillId="0" borderId="23" xfId="3" applyNumberFormat="1" applyFont="1" applyFill="1" applyBorder="1" applyAlignment="1" applyProtection="1">
      <alignment vertical="center" shrinkToFit="1"/>
      <protection locked="0"/>
    </xf>
    <xf numFmtId="178" fontId="13" fillId="0" borderId="24" xfId="3" applyNumberFormat="1" applyFont="1" applyFill="1" applyBorder="1" applyAlignment="1" applyProtection="1">
      <alignment vertical="center" shrinkToFit="1"/>
      <protection locked="0"/>
    </xf>
    <xf numFmtId="0" fontId="3" fillId="0" borderId="25" xfId="4" applyFont="1" applyBorder="1" applyAlignment="1">
      <alignment horizontal="right" vertical="center"/>
    </xf>
    <xf numFmtId="178" fontId="13" fillId="0" borderId="1" xfId="4" applyNumberFormat="1" applyFont="1" applyBorder="1" applyAlignment="1">
      <alignment vertical="center" shrinkToFit="1"/>
    </xf>
    <xf numFmtId="178" fontId="13" fillId="0" borderId="26" xfId="4" applyNumberFormat="1" applyFont="1" applyBorder="1" applyAlignment="1">
      <alignment vertical="center" shrinkToFit="1"/>
    </xf>
    <xf numFmtId="0" fontId="3" fillId="0" borderId="27" xfId="4" applyFont="1" applyBorder="1" applyAlignment="1">
      <alignment horizontal="right" vertical="center"/>
    </xf>
    <xf numFmtId="0" fontId="14" fillId="0" borderId="0" xfId="0" applyFont="1">
      <alignment vertical="center"/>
    </xf>
    <xf numFmtId="0" fontId="15" fillId="0" borderId="0" xfId="0" applyFont="1">
      <alignment vertical="center"/>
    </xf>
    <xf numFmtId="0" fontId="14" fillId="0" borderId="0" xfId="0" applyFont="1" applyAlignment="1">
      <alignment horizontal="right" vertical="center"/>
    </xf>
    <xf numFmtId="0" fontId="13" fillId="0" borderId="0" xfId="0" applyFont="1" applyBorder="1" applyAlignment="1">
      <alignment vertical="center" wrapText="1"/>
    </xf>
    <xf numFmtId="0" fontId="13" fillId="0" borderId="28" xfId="0" applyFont="1" applyBorder="1" applyAlignment="1" applyProtection="1">
      <alignment horizontal="right" vertical="center"/>
      <protection locked="0"/>
    </xf>
    <xf numFmtId="0" fontId="13" fillId="0" borderId="28" xfId="0" applyFont="1" applyBorder="1" applyProtection="1">
      <alignment vertical="center"/>
      <protection locked="0"/>
    </xf>
    <xf numFmtId="0" fontId="13" fillId="0" borderId="28" xfId="0" applyFont="1" applyBorder="1" applyAlignment="1">
      <alignment horizontal="center" vertical="center"/>
    </xf>
    <xf numFmtId="0" fontId="16"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0" xfId="0" applyFont="1">
      <alignment vertical="center"/>
    </xf>
    <xf numFmtId="178" fontId="16" fillId="0" borderId="31" xfId="0" applyNumberFormat="1" applyFont="1" applyBorder="1" applyAlignment="1" applyProtection="1">
      <alignment vertical="center" shrinkToFit="1"/>
      <protection locked="0"/>
    </xf>
    <xf numFmtId="178" fontId="16" fillId="0" borderId="32" xfId="0" applyNumberFormat="1" applyFont="1" applyBorder="1" applyAlignment="1">
      <alignment vertical="center" shrinkToFit="1"/>
    </xf>
    <xf numFmtId="0" fontId="15" fillId="0" borderId="33" xfId="0" applyFont="1" applyBorder="1">
      <alignment vertical="center"/>
    </xf>
    <xf numFmtId="0" fontId="13" fillId="0" borderId="3"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5" fillId="0" borderId="0" xfId="0" applyFont="1" applyBorder="1">
      <alignment vertical="center"/>
    </xf>
    <xf numFmtId="0" fontId="1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6" fillId="0" borderId="31" xfId="0" applyFont="1" applyBorder="1" applyAlignment="1">
      <alignment horizontal="center" vertical="center"/>
    </xf>
    <xf numFmtId="0" fontId="13" fillId="0" borderId="31" xfId="0" applyFont="1" applyBorder="1" applyAlignment="1">
      <alignment horizontal="center" vertical="center"/>
    </xf>
    <xf numFmtId="0" fontId="15" fillId="0" borderId="0" xfId="0" applyFont="1" applyBorder="1" applyAlignment="1">
      <alignment vertical="center" wrapText="1"/>
    </xf>
    <xf numFmtId="0" fontId="13" fillId="0" borderId="39" xfId="0" applyFont="1" applyBorder="1">
      <alignment vertical="center"/>
    </xf>
    <xf numFmtId="0" fontId="13" fillId="0" borderId="40" xfId="0" applyFont="1" applyBorder="1">
      <alignment vertical="center"/>
    </xf>
    <xf numFmtId="0" fontId="15" fillId="0" borderId="41" xfId="0" applyFont="1" applyBorder="1">
      <alignment vertical="center"/>
    </xf>
    <xf numFmtId="0" fontId="13" fillId="0" borderId="42" xfId="0" applyFont="1" applyBorder="1" applyAlignment="1">
      <alignment horizontal="center" vertical="center"/>
    </xf>
    <xf numFmtId="0" fontId="13" fillId="0" borderId="43" xfId="0" applyFont="1" applyBorder="1">
      <alignment vertical="center"/>
    </xf>
    <xf numFmtId="0" fontId="13"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Continuous" vertical="center"/>
    </xf>
    <xf numFmtId="0" fontId="15" fillId="0" borderId="0" xfId="0" applyFont="1" applyAlignment="1">
      <alignment horizontal="centerContinuous" vertical="center"/>
    </xf>
    <xf numFmtId="0" fontId="13" fillId="0" borderId="44" xfId="0" applyFont="1" applyBorder="1" applyAlignment="1">
      <alignment horizontal="left" vertical="center"/>
    </xf>
    <xf numFmtId="0" fontId="16" fillId="0" borderId="36" xfId="0" applyFont="1" applyBorder="1" applyAlignment="1">
      <alignment horizontal="center" vertical="center"/>
    </xf>
    <xf numFmtId="0" fontId="13" fillId="0" borderId="44" xfId="0" applyFont="1" applyBorder="1" applyAlignment="1">
      <alignment vertical="center"/>
    </xf>
    <xf numFmtId="0" fontId="13" fillId="0" borderId="39" xfId="0" applyFont="1" applyBorder="1" applyAlignment="1">
      <alignment vertical="center"/>
    </xf>
    <xf numFmtId="178" fontId="13" fillId="0" borderId="45" xfId="3" applyNumberFormat="1" applyFont="1" applyFill="1" applyBorder="1" applyAlignment="1" applyProtection="1">
      <alignment vertical="center" shrinkToFit="1"/>
      <protection locked="0"/>
    </xf>
    <xf numFmtId="177" fontId="13" fillId="0" borderId="46" xfId="4" applyNumberFormat="1" applyFont="1" applyBorder="1" applyAlignment="1">
      <alignment vertical="center" shrinkToFit="1"/>
    </xf>
    <xf numFmtId="177" fontId="13" fillId="0" borderId="47" xfId="4" applyNumberFormat="1" applyFont="1" applyBorder="1" applyAlignment="1">
      <alignment vertical="center" shrinkToFit="1"/>
    </xf>
    <xf numFmtId="0" fontId="0" fillId="0" borderId="0" xfId="0" applyFill="1">
      <alignment vertical="center"/>
    </xf>
    <xf numFmtId="188" fontId="13" fillId="0" borderId="32" xfId="3" applyNumberFormat="1" applyFont="1" applyFill="1" applyBorder="1" applyAlignment="1" applyProtection="1">
      <alignment vertical="center" shrinkToFit="1"/>
      <protection locked="0"/>
    </xf>
    <xf numFmtId="177" fontId="3" fillId="0" borderId="0" xfId="4" applyNumberFormat="1" applyFont="1"/>
    <xf numFmtId="178" fontId="13" fillId="0" borderId="48" xfId="3" applyNumberFormat="1" applyFont="1" applyFill="1" applyBorder="1" applyAlignment="1" applyProtection="1">
      <alignment vertical="center" shrinkToFit="1"/>
      <protection locked="0"/>
    </xf>
    <xf numFmtId="178" fontId="13" fillId="0" borderId="49" xfId="3" applyNumberFormat="1" applyFont="1" applyFill="1" applyBorder="1" applyAlignment="1" applyProtection="1">
      <alignment vertical="center" shrinkToFit="1"/>
      <protection locked="0"/>
    </xf>
    <xf numFmtId="178" fontId="20" fillId="0" borderId="31" xfId="0" applyNumberFormat="1" applyFont="1" applyBorder="1" applyAlignment="1" applyProtection="1">
      <alignment vertical="center" shrinkToFit="1"/>
      <protection locked="0"/>
    </xf>
    <xf numFmtId="178" fontId="20" fillId="0" borderId="39" xfId="0" applyNumberFormat="1" applyFont="1" applyBorder="1" applyAlignment="1" applyProtection="1">
      <alignment vertical="center" shrinkToFit="1"/>
      <protection locked="0"/>
    </xf>
    <xf numFmtId="178" fontId="16" fillId="0" borderId="31" xfId="0" applyNumberFormat="1" applyFont="1" applyBorder="1" applyAlignment="1">
      <alignment vertical="center" shrinkToFit="1"/>
    </xf>
    <xf numFmtId="178" fontId="16" fillId="0" borderId="50" xfId="0" applyNumberFormat="1" applyFont="1" applyBorder="1" applyAlignment="1">
      <alignment vertical="center" shrinkToFit="1"/>
    </xf>
    <xf numFmtId="178" fontId="16" fillId="0" borderId="51" xfId="0" applyNumberFormat="1" applyFont="1" applyBorder="1" applyAlignment="1">
      <alignment vertical="center" shrinkToFit="1"/>
    </xf>
    <xf numFmtId="178" fontId="20" fillId="0" borderId="0" xfId="0" applyNumberFormat="1" applyFont="1" applyAlignment="1" applyProtection="1">
      <alignment vertical="center" shrinkToFit="1"/>
      <protection locked="0"/>
    </xf>
    <xf numFmtId="178" fontId="16" fillId="0" borderId="31" xfId="0" applyNumberFormat="1" applyFont="1" applyBorder="1">
      <alignment vertical="center"/>
    </xf>
    <xf numFmtId="178" fontId="16" fillId="0" borderId="31" xfId="0" applyNumberFormat="1" applyFont="1" applyBorder="1" applyAlignment="1">
      <alignment vertical="center"/>
    </xf>
    <xf numFmtId="178" fontId="16" fillId="0" borderId="36" xfId="0" applyNumberFormat="1" applyFont="1" applyBorder="1" applyAlignment="1">
      <alignment vertical="center"/>
    </xf>
    <xf numFmtId="178" fontId="16" fillId="0" borderId="29" xfId="0" applyNumberFormat="1" applyFont="1" applyBorder="1">
      <alignment vertical="center"/>
    </xf>
    <xf numFmtId="178" fontId="16" fillId="0" borderId="35" xfId="0" applyNumberFormat="1" applyFont="1" applyBorder="1" applyAlignment="1">
      <alignment vertical="center"/>
    </xf>
    <xf numFmtId="178" fontId="16" fillId="0" borderId="52" xfId="0" applyNumberFormat="1" applyFont="1" applyBorder="1">
      <alignment vertical="center"/>
    </xf>
    <xf numFmtId="181" fontId="0" fillId="0" borderId="2" xfId="4" applyNumberFormat="1" applyFont="1" applyBorder="1"/>
    <xf numFmtId="0" fontId="8" fillId="0" borderId="0" xfId="2" applyFont="1"/>
    <xf numFmtId="0" fontId="5" fillId="0" borderId="0" xfId="2" applyFont="1"/>
    <xf numFmtId="0" fontId="6" fillId="0" borderId="0" xfId="2" applyFont="1"/>
    <xf numFmtId="0" fontId="1" fillId="0" borderId="0" xfId="2"/>
    <xf numFmtId="0" fontId="1" fillId="0" borderId="0" xfId="2" applyAlignment="1">
      <alignment horizontal="left" indent="2"/>
    </xf>
    <xf numFmtId="0" fontId="1" fillId="2" borderId="3" xfId="2" applyFill="1" applyBorder="1" applyAlignment="1">
      <alignment horizontal="center" vertical="center"/>
    </xf>
    <xf numFmtId="0" fontId="1" fillId="2" borderId="31" xfId="2" applyFill="1" applyBorder="1" applyAlignment="1">
      <alignment horizontal="center" vertical="center"/>
    </xf>
    <xf numFmtId="182" fontId="1" fillId="0" borderId="39" xfId="2" applyNumberFormat="1" applyBorder="1" applyAlignment="1">
      <alignment horizontal="center" vertical="center"/>
    </xf>
    <xf numFmtId="182" fontId="1" fillId="0" borderId="53" xfId="2" applyNumberFormat="1" applyBorder="1" applyAlignment="1">
      <alignment horizontal="center" vertical="center"/>
    </xf>
    <xf numFmtId="177" fontId="1" fillId="0" borderId="0" xfId="2" applyNumberFormat="1"/>
    <xf numFmtId="0" fontId="1" fillId="2" borderId="54" xfId="2" applyFill="1" applyBorder="1" applyAlignment="1">
      <alignment horizontal="center" vertical="center"/>
    </xf>
    <xf numFmtId="0" fontId="1" fillId="2" borderId="55" xfId="2" applyFill="1" applyBorder="1" applyAlignment="1">
      <alignment horizontal="center" vertical="center"/>
    </xf>
    <xf numFmtId="184" fontId="1" fillId="0" borderId="28" xfId="2" applyNumberFormat="1" applyBorder="1" applyAlignment="1">
      <alignment vertical="center"/>
    </xf>
    <xf numFmtId="4" fontId="1" fillId="0" borderId="39" xfId="2" applyNumberFormat="1" applyBorder="1" applyAlignment="1">
      <alignment vertical="center"/>
    </xf>
    <xf numFmtId="4" fontId="1" fillId="0" borderId="0" xfId="2" applyNumberFormat="1" applyAlignment="1">
      <alignment vertical="center"/>
    </xf>
    <xf numFmtId="184" fontId="1" fillId="0" borderId="56" xfId="2" applyNumberFormat="1" applyBorder="1" applyAlignment="1">
      <alignment vertical="center"/>
    </xf>
    <xf numFmtId="4" fontId="1" fillId="0" borderId="53" xfId="2" applyNumberFormat="1" applyBorder="1" applyAlignment="1">
      <alignment vertical="center"/>
    </xf>
    <xf numFmtId="0" fontId="0" fillId="0" borderId="0" xfId="0" applyAlignment="1"/>
    <xf numFmtId="177" fontId="0" fillId="2" borderId="55" xfId="2" applyNumberFormat="1" applyFont="1" applyFill="1" applyBorder="1" applyAlignment="1">
      <alignment horizontal="center" vertical="center" wrapText="1"/>
    </xf>
    <xf numFmtId="0" fontId="0" fillId="0" borderId="57" xfId="0" applyBorder="1" applyAlignment="1"/>
    <xf numFmtId="0" fontId="0" fillId="0" borderId="59" xfId="0" applyBorder="1" applyAlignment="1"/>
    <xf numFmtId="0" fontId="0" fillId="0" borderId="0" xfId="0" applyBorder="1" applyAlignment="1"/>
    <xf numFmtId="0" fontId="5" fillId="0" borderId="61" xfId="0" applyFont="1" applyBorder="1" applyAlignment="1">
      <alignment horizontal="center" wrapText="1"/>
    </xf>
    <xf numFmtId="0" fontId="0" fillId="0" borderId="0" xfId="0" applyFont="1" applyAlignment="1"/>
    <xf numFmtId="49" fontId="0" fillId="2" borderId="62" xfId="0" applyNumberFormat="1" applyFont="1" applyFill="1" applyBorder="1" applyAlignment="1">
      <alignment horizontal="center" vertical="center"/>
    </xf>
    <xf numFmtId="49" fontId="0" fillId="2" borderId="63" xfId="0" applyNumberFormat="1" applyFont="1" applyFill="1" applyBorder="1" applyAlignment="1">
      <alignment horizontal="center" vertical="center"/>
    </xf>
    <xf numFmtId="49" fontId="0" fillId="2" borderId="64" xfId="0" applyNumberFormat="1" applyFont="1" applyFill="1" applyBorder="1" applyAlignment="1" applyProtection="1">
      <alignment horizontal="center" vertical="center"/>
      <protection locked="0"/>
    </xf>
    <xf numFmtId="49" fontId="0" fillId="2" borderId="65" xfId="0" applyNumberFormat="1" applyFont="1" applyFill="1" applyBorder="1" applyAlignment="1" applyProtection="1">
      <alignment horizontal="center" vertical="center"/>
      <protection locked="0"/>
    </xf>
    <xf numFmtId="0" fontId="0" fillId="2" borderId="66" xfId="0" applyFont="1" applyFill="1" applyBorder="1" applyAlignment="1">
      <alignment horizontal="center" vertical="center"/>
    </xf>
    <xf numFmtId="176" fontId="0" fillId="0" borderId="67" xfId="0" applyNumberFormat="1"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176" fontId="0" fillId="0" borderId="68" xfId="0" applyNumberFormat="1" applyFont="1" applyBorder="1" applyAlignment="1" applyProtection="1">
      <alignment horizontal="center" vertical="center"/>
      <protection locked="0"/>
    </xf>
    <xf numFmtId="0" fontId="0" fillId="2" borderId="69" xfId="0" applyFont="1" applyFill="1" applyBorder="1" applyAlignment="1">
      <alignment horizontal="center" vertical="center"/>
    </xf>
    <xf numFmtId="176" fontId="0" fillId="0" borderId="70" xfId="0" applyNumberFormat="1" applyFont="1" applyBorder="1" applyAlignment="1" applyProtection="1">
      <alignment horizontal="center" vertical="center"/>
      <protection locked="0"/>
    </xf>
    <xf numFmtId="0" fontId="0" fillId="2" borderId="71" xfId="0" applyFont="1" applyFill="1" applyBorder="1" applyAlignment="1">
      <alignment horizontal="center" vertical="center"/>
    </xf>
    <xf numFmtId="176" fontId="0" fillId="0" borderId="10" xfId="0" applyNumberFormat="1" applyFont="1" applyBorder="1" applyAlignment="1" applyProtection="1">
      <alignment horizontal="center" vertical="center"/>
      <protection locked="0"/>
    </xf>
    <xf numFmtId="176" fontId="0" fillId="0" borderId="11" xfId="0" applyNumberFormat="1"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176" fontId="0" fillId="0" borderId="12" xfId="0" applyNumberFormat="1" applyFont="1" applyBorder="1" applyAlignment="1" applyProtection="1">
      <alignment horizontal="center" vertical="center"/>
      <protection locked="0"/>
    </xf>
    <xf numFmtId="0" fontId="0" fillId="2" borderId="72" xfId="0" applyFont="1" applyFill="1" applyBorder="1" applyAlignment="1">
      <alignment horizontal="center" vertical="center"/>
    </xf>
    <xf numFmtId="176" fontId="0" fillId="0" borderId="73" xfId="0" applyNumberFormat="1" applyFont="1" applyBorder="1" applyAlignment="1" applyProtection="1">
      <alignment horizontal="center" vertical="center"/>
      <protection locked="0"/>
    </xf>
    <xf numFmtId="0" fontId="0" fillId="2" borderId="74" xfId="0" applyFont="1" applyFill="1" applyBorder="1" applyAlignment="1">
      <alignment horizontal="center" vertical="center"/>
    </xf>
    <xf numFmtId="176" fontId="0" fillId="0" borderId="22" xfId="0" applyNumberFormat="1" applyFont="1" applyBorder="1" applyAlignment="1" applyProtection="1">
      <alignment horizontal="center" vertical="center"/>
      <protection locked="0"/>
    </xf>
    <xf numFmtId="176" fontId="0" fillId="0" borderId="23" xfId="0" applyNumberFormat="1"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176" fontId="0" fillId="0" borderId="75" xfId="0" applyNumberFormat="1" applyFont="1" applyBorder="1" applyAlignment="1" applyProtection="1">
      <alignment horizontal="center" vertical="center"/>
      <protection locked="0"/>
    </xf>
    <xf numFmtId="0" fontId="0" fillId="2" borderId="76" xfId="0" applyFont="1" applyFill="1" applyBorder="1" applyAlignment="1">
      <alignment horizontal="center" vertical="center"/>
    </xf>
    <xf numFmtId="176" fontId="0" fillId="0" borderId="77" xfId="0" applyNumberFormat="1" applyFont="1" applyBorder="1" applyAlignment="1" applyProtection="1">
      <alignment horizontal="center" vertical="center"/>
      <protection locked="0"/>
    </xf>
    <xf numFmtId="0" fontId="0" fillId="2" borderId="78" xfId="0" applyFont="1" applyFill="1" applyBorder="1" applyAlignment="1">
      <alignment horizontal="center" vertical="center"/>
    </xf>
    <xf numFmtId="177" fontId="0" fillId="0" borderId="18" xfId="0" applyNumberFormat="1" applyFont="1" applyBorder="1" applyAlignment="1" applyProtection="1">
      <alignment horizontal="center" vertical="center"/>
      <protection locked="0"/>
    </xf>
    <xf numFmtId="177" fontId="0" fillId="0" borderId="10" xfId="0" applyNumberFormat="1" applyFont="1" applyBorder="1" applyAlignment="1" applyProtection="1">
      <alignment horizontal="center" vertical="center"/>
      <protection locked="0"/>
    </xf>
    <xf numFmtId="176" fontId="25" fillId="0" borderId="18" xfId="0" applyNumberFormat="1" applyFont="1" applyBorder="1" applyAlignment="1" applyProtection="1">
      <alignment horizontal="center" vertical="center"/>
      <protection locked="0"/>
    </xf>
    <xf numFmtId="176" fontId="25" fillId="0" borderId="67" xfId="0" applyNumberFormat="1" applyFont="1" applyBorder="1" applyAlignment="1" applyProtection="1">
      <alignment horizontal="center" vertical="center"/>
      <protection locked="0"/>
    </xf>
    <xf numFmtId="0" fontId="25" fillId="0" borderId="67" xfId="0" applyFont="1" applyBorder="1" applyAlignment="1" applyProtection="1">
      <alignment horizontal="center" vertical="center"/>
      <protection locked="0"/>
    </xf>
    <xf numFmtId="176" fontId="25" fillId="0" borderId="70" xfId="0" applyNumberFormat="1" applyFont="1" applyBorder="1" applyAlignment="1" applyProtection="1">
      <alignment horizontal="center" vertical="center"/>
      <protection locked="0"/>
    </xf>
    <xf numFmtId="176" fontId="25" fillId="0" borderId="68" xfId="0" applyNumberFormat="1" applyFont="1" applyBorder="1" applyAlignment="1" applyProtection="1">
      <alignment horizontal="center" vertical="center"/>
      <protection locked="0"/>
    </xf>
    <xf numFmtId="176" fontId="25" fillId="0" borderId="73" xfId="0" applyNumberFormat="1" applyFont="1" applyBorder="1" applyAlignment="1" applyProtection="1">
      <alignment horizontal="center" vertical="center"/>
      <protection locked="0"/>
    </xf>
    <xf numFmtId="176" fontId="25" fillId="0" borderId="12" xfId="0" applyNumberFormat="1" applyFont="1" applyBorder="1" applyAlignment="1" applyProtection="1">
      <alignment horizontal="center" vertical="center"/>
      <protection locked="0"/>
    </xf>
    <xf numFmtId="187" fontId="25" fillId="0" borderId="0" xfId="0" applyNumberFormat="1" applyFont="1" applyAlignment="1"/>
    <xf numFmtId="177" fontId="25" fillId="0" borderId="0" xfId="0" applyNumberFormat="1" applyFont="1" applyAlignment="1"/>
    <xf numFmtId="184" fontId="25" fillId="0" borderId="28" xfId="2" applyNumberFormat="1" applyFont="1" applyBorder="1" applyAlignment="1">
      <alignment vertical="center"/>
    </xf>
    <xf numFmtId="4" fontId="25" fillId="0" borderId="39" xfId="2" applyNumberFormat="1" applyFont="1" applyBorder="1" applyAlignment="1">
      <alignment vertical="center"/>
    </xf>
    <xf numFmtId="184" fontId="1" fillId="0" borderId="0" xfId="2" applyNumberFormat="1" applyBorder="1" applyAlignment="1">
      <alignment vertical="center"/>
    </xf>
    <xf numFmtId="4" fontId="1" fillId="0" borderId="0" xfId="2" applyNumberFormat="1" applyBorder="1" applyAlignment="1">
      <alignment vertical="center"/>
    </xf>
    <xf numFmtId="0" fontId="0" fillId="0" borderId="0" xfId="0" applyAlignment="1">
      <alignment horizontal="left" vertical="center" wrapText="1"/>
    </xf>
    <xf numFmtId="0" fontId="0" fillId="0" borderId="0" xfId="0" applyAlignment="1">
      <alignment horizontal="left" vertical="center"/>
    </xf>
    <xf numFmtId="0" fontId="1" fillId="4" borderId="54" xfId="2" applyFill="1" applyBorder="1" applyAlignment="1">
      <alignment horizontal="center" vertical="center"/>
    </xf>
    <xf numFmtId="0" fontId="1" fillId="4" borderId="55" xfId="2" applyFont="1" applyFill="1" applyBorder="1" applyAlignment="1">
      <alignment horizontal="center" vertical="center"/>
    </xf>
    <xf numFmtId="0" fontId="0" fillId="0" borderId="0" xfId="2" applyFont="1"/>
    <xf numFmtId="0" fontId="1" fillId="0" borderId="59" xfId="2" applyBorder="1"/>
    <xf numFmtId="0" fontId="1" fillId="0" borderId="0" xfId="2" applyBorder="1"/>
    <xf numFmtId="0" fontId="1" fillId="0" borderId="60" xfId="2" applyBorder="1"/>
    <xf numFmtId="0" fontId="1" fillId="0" borderId="79" xfId="2" applyBorder="1"/>
    <xf numFmtId="0" fontId="1" fillId="0" borderId="41" xfId="2" applyBorder="1"/>
    <xf numFmtId="0" fontId="1" fillId="0" borderId="47" xfId="2" applyBorder="1"/>
    <xf numFmtId="0" fontId="7" fillId="0" borderId="0" xfId="2" applyFont="1" applyAlignment="1">
      <alignment horizontal="left"/>
    </xf>
    <xf numFmtId="0" fontId="7" fillId="0" borderId="0" xfId="0" applyFont="1" applyAlignment="1"/>
    <xf numFmtId="0" fontId="21" fillId="0" borderId="0" xfId="0" applyFont="1" applyAlignment="1">
      <alignment vertical="center"/>
    </xf>
    <xf numFmtId="49" fontId="0" fillId="0" borderId="0" xfId="0" applyNumberFormat="1" applyAlignment="1">
      <alignment horizontal="right" vertical="center"/>
    </xf>
    <xf numFmtId="0" fontId="3" fillId="0" borderId="0" xfId="4" applyFont="1" applyFill="1" applyBorder="1"/>
    <xf numFmtId="0" fontId="3" fillId="0" borderId="0" xfId="4" applyFont="1" applyFill="1"/>
    <xf numFmtId="0" fontId="3" fillId="0" borderId="0" xfId="4" applyNumberFormat="1" applyFont="1" applyFill="1" applyProtection="1">
      <protection locked="0"/>
    </xf>
    <xf numFmtId="0" fontId="0" fillId="0" borderId="0" xfId="0" applyFont="1" applyBorder="1" applyAlignment="1"/>
    <xf numFmtId="0" fontId="19" fillId="2" borderId="36" xfId="0" applyFont="1" applyFill="1" applyBorder="1" applyAlignment="1">
      <alignment horizontal="center" vertical="center"/>
    </xf>
    <xf numFmtId="49" fontId="19" fillId="2" borderId="36" xfId="0" applyNumberFormat="1" applyFont="1" applyFill="1" applyBorder="1" applyAlignment="1">
      <alignment horizontal="center" vertical="center"/>
    </xf>
    <xf numFmtId="180" fontId="19" fillId="2" borderId="36" xfId="0" applyNumberFormat="1" applyFont="1" applyFill="1" applyBorder="1" applyAlignment="1">
      <alignment horizontal="center" vertical="center" wrapText="1"/>
    </xf>
    <xf numFmtId="0" fontId="19" fillId="0" borderId="6" xfId="0" applyFont="1" applyBorder="1" applyProtection="1">
      <alignment vertical="center"/>
      <protection locked="0"/>
    </xf>
    <xf numFmtId="49" fontId="19" fillId="0" borderId="6" xfId="0" applyNumberFormat="1" applyFont="1" applyBorder="1" applyAlignment="1" applyProtection="1">
      <alignment horizontal="right" vertical="center"/>
      <protection locked="0"/>
    </xf>
    <xf numFmtId="0" fontId="19" fillId="0" borderId="9" xfId="0" applyFont="1" applyBorder="1" applyProtection="1">
      <alignment vertical="center"/>
      <protection locked="0"/>
    </xf>
    <xf numFmtId="49" fontId="19" fillId="0" borderId="9" xfId="0" applyNumberFormat="1" applyFont="1" applyBorder="1" applyAlignment="1" applyProtection="1">
      <alignment horizontal="right" vertical="center"/>
      <protection locked="0"/>
    </xf>
    <xf numFmtId="0" fontId="19" fillId="0" borderId="15" xfId="0" applyFont="1" applyBorder="1" applyProtection="1">
      <alignment vertical="center"/>
      <protection locked="0"/>
    </xf>
    <xf numFmtId="49" fontId="19" fillId="0" borderId="15" xfId="0" applyNumberFormat="1" applyFont="1" applyBorder="1" applyAlignment="1" applyProtection="1">
      <alignment horizontal="right" vertical="center"/>
      <protection locked="0"/>
    </xf>
    <xf numFmtId="0" fontId="19" fillId="0" borderId="17" xfId="0" applyFont="1" applyBorder="1" applyProtection="1">
      <alignment vertical="center"/>
      <protection locked="0"/>
    </xf>
    <xf numFmtId="49" fontId="19" fillId="0" borderId="17" xfId="0" applyNumberFormat="1" applyFont="1" applyBorder="1" applyAlignment="1" applyProtection="1">
      <alignment horizontal="right" vertical="center"/>
      <protection locked="0"/>
    </xf>
    <xf numFmtId="0" fontId="19" fillId="0" borderId="13" xfId="0" applyFont="1" applyBorder="1" applyProtection="1">
      <alignment vertical="center"/>
      <protection locked="0"/>
    </xf>
    <xf numFmtId="49" fontId="19" fillId="0" borderId="13" xfId="0" applyNumberFormat="1" applyFont="1" applyBorder="1" applyAlignment="1" applyProtection="1">
      <alignment horizontal="right" vertical="center"/>
      <protection locked="0"/>
    </xf>
    <xf numFmtId="0" fontId="19" fillId="0" borderId="0" xfId="0" applyFont="1" applyFill="1" applyBorder="1" applyAlignment="1">
      <alignment horizontal="center" vertical="center"/>
    </xf>
    <xf numFmtId="0" fontId="19" fillId="0" borderId="0" xfId="0" applyFont="1" applyFill="1" applyBorder="1" applyProtection="1">
      <alignment vertical="center"/>
      <protection locked="0"/>
    </xf>
    <xf numFmtId="182" fontId="25" fillId="0" borderId="31" xfId="0" applyNumberFormat="1" applyFont="1" applyBorder="1" applyAlignment="1">
      <alignment horizontal="center" vertical="center"/>
    </xf>
    <xf numFmtId="182" fontId="25" fillId="0" borderId="42" xfId="0" applyNumberFormat="1" applyFont="1" applyBorder="1" applyAlignment="1">
      <alignment horizontal="center" vertical="center"/>
    </xf>
    <xf numFmtId="184" fontId="25" fillId="0" borderId="28" xfId="0" applyNumberFormat="1" applyFont="1" applyBorder="1">
      <alignment vertical="center"/>
    </xf>
    <xf numFmtId="4" fontId="25" fillId="0" borderId="39" xfId="0" applyNumberFormat="1" applyFont="1" applyBorder="1">
      <alignment vertical="center"/>
    </xf>
    <xf numFmtId="189" fontId="0" fillId="3" borderId="31" xfId="1" applyNumberFormat="1" applyFont="1" applyFill="1" applyBorder="1" applyAlignment="1" applyProtection="1">
      <protection locked="0"/>
    </xf>
    <xf numFmtId="0" fontId="5" fillId="0" borderId="0" xfId="4" applyFont="1" applyAlignment="1">
      <alignment horizontal="right" vertical="top"/>
    </xf>
    <xf numFmtId="0" fontId="0" fillId="0" borderId="0" xfId="0">
      <alignment vertical="center"/>
    </xf>
    <xf numFmtId="0" fontId="0" fillId="0" borderId="0" xfId="4" applyFont="1" applyAlignment="1">
      <alignment horizontal="left"/>
    </xf>
    <xf numFmtId="188" fontId="13" fillId="0" borderId="0" xfId="3" applyNumberFormat="1" applyFont="1" applyFill="1" applyBorder="1" applyAlignment="1" applyProtection="1">
      <alignment vertical="center" shrinkToFit="1"/>
      <protection locked="0"/>
    </xf>
    <xf numFmtId="0" fontId="5" fillId="0" borderId="0" xfId="4" applyFont="1" applyAlignment="1">
      <alignment vertical="top"/>
    </xf>
    <xf numFmtId="0" fontId="0" fillId="0" borderId="0" xfId="0" applyAlignment="1">
      <alignment vertical="top"/>
    </xf>
    <xf numFmtId="0" fontId="3" fillId="0" borderId="0" xfId="4" applyFont="1" applyProtection="1">
      <protection locked="0"/>
    </xf>
    <xf numFmtId="0" fontId="0" fillId="0" borderId="0" xfId="4" applyFont="1"/>
    <xf numFmtId="177" fontId="26" fillId="0" borderId="0" xfId="4" applyNumberFormat="1" applyFont="1"/>
    <xf numFmtId="178" fontId="26" fillId="0" borderId="0" xfId="4" applyNumberFormat="1" applyFont="1"/>
    <xf numFmtId="183" fontId="3" fillId="0" borderId="0" xfId="4" applyNumberFormat="1" applyFont="1" applyAlignment="1">
      <alignment shrinkToFit="1"/>
    </xf>
    <xf numFmtId="0" fontId="5" fillId="0" borderId="0" xfId="0" applyFont="1" applyAlignment="1">
      <alignment horizontal="right" vertical="top"/>
    </xf>
    <xf numFmtId="0" fontId="32" fillId="0" borderId="0" xfId="0" applyFont="1" applyAlignment="1">
      <alignment horizontal="center"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Alignment="1"/>
    <xf numFmtId="0" fontId="34" fillId="0" borderId="0" xfId="0" applyFont="1">
      <alignment vertical="center"/>
    </xf>
    <xf numFmtId="0" fontId="34" fillId="0" borderId="0" xfId="0" applyFont="1" applyAlignment="1"/>
    <xf numFmtId="0" fontId="37" fillId="0" borderId="0" xfId="0" applyFont="1" applyAlignment="1">
      <alignment horizontal="center" vertical="center"/>
    </xf>
    <xf numFmtId="0" fontId="19" fillId="0" borderId="0" xfId="0" applyFont="1" applyAlignment="1">
      <alignment horizontal="right"/>
    </xf>
    <xf numFmtId="0" fontId="19" fillId="0" borderId="31" xfId="0" applyFont="1" applyBorder="1" applyAlignment="1">
      <alignment horizontal="right" vertical="center" shrinkToFit="1"/>
    </xf>
    <xf numFmtId="0" fontId="19" fillId="0" borderId="0" xfId="0" applyFont="1" applyAlignment="1">
      <alignment vertical="center"/>
    </xf>
    <xf numFmtId="185" fontId="33" fillId="0" borderId="31" xfId="0" applyNumberFormat="1" applyFont="1" applyBorder="1" applyAlignment="1">
      <alignment horizontal="center" vertical="center"/>
    </xf>
    <xf numFmtId="0" fontId="9" fillId="0" borderId="28" xfId="0" applyFont="1" applyBorder="1" applyAlignment="1">
      <alignment vertical="center" shrinkToFit="1"/>
    </xf>
    <xf numFmtId="0" fontId="9" fillId="0" borderId="131" xfId="0" applyFont="1" applyBorder="1" applyAlignment="1">
      <alignment vertical="center" shrinkToFit="1"/>
    </xf>
    <xf numFmtId="0" fontId="35" fillId="0" borderId="0" xfId="0" applyFont="1" applyAlignment="1">
      <alignment vertical="center" wrapText="1" shrinkToFit="1"/>
    </xf>
    <xf numFmtId="0" fontId="35" fillId="0" borderId="0" xfId="0" applyFont="1" applyAlignment="1">
      <alignment wrapText="1" shrinkToFit="1"/>
    </xf>
    <xf numFmtId="0" fontId="9" fillId="0" borderId="134" xfId="0" applyFont="1" applyBorder="1" applyAlignment="1">
      <alignment horizontal="center" vertical="center"/>
    </xf>
    <xf numFmtId="0" fontId="9" fillId="0" borderId="135" xfId="0" applyFont="1" applyBorder="1" applyAlignment="1">
      <alignment horizontal="center" vertical="center"/>
    </xf>
    <xf numFmtId="0" fontId="9" fillId="5" borderId="135" xfId="0" applyFont="1" applyFill="1" applyBorder="1">
      <alignment vertical="center"/>
    </xf>
    <xf numFmtId="0" fontId="9" fillId="5" borderId="137" xfId="0" applyFont="1" applyFill="1" applyBorder="1">
      <alignment vertical="center"/>
    </xf>
    <xf numFmtId="0" fontId="39" fillId="0" borderId="138" xfId="0" applyFont="1" applyBorder="1">
      <alignment vertical="center"/>
    </xf>
    <xf numFmtId="0" fontId="39" fillId="0" borderId="139" xfId="0" applyFont="1" applyBorder="1">
      <alignment vertical="center"/>
    </xf>
    <xf numFmtId="0" fontId="9" fillId="0" borderId="142" xfId="0" applyFont="1" applyBorder="1" applyAlignment="1">
      <alignment horizontal="center" vertical="center"/>
    </xf>
    <xf numFmtId="0" fontId="39" fillId="0" borderId="144" xfId="0" applyFont="1" applyBorder="1">
      <alignment vertical="center"/>
    </xf>
    <xf numFmtId="0" fontId="9" fillId="0" borderId="134" xfId="0" applyFont="1" applyFill="1" applyBorder="1">
      <alignment vertical="center"/>
    </xf>
    <xf numFmtId="0" fontId="9" fillId="0" borderId="136" xfId="0" applyFont="1" applyFill="1" applyBorder="1">
      <alignment vertical="center"/>
    </xf>
    <xf numFmtId="0" fontId="0" fillId="0" borderId="0" xfId="0">
      <alignment vertical="center"/>
    </xf>
    <xf numFmtId="0" fontId="0" fillId="0" borderId="0" xfId="0" applyAlignment="1">
      <alignment horizontal="left" vertical="center" wrapText="1"/>
    </xf>
    <xf numFmtId="0" fontId="0" fillId="0" borderId="0" xfId="0" applyAlignment="1">
      <alignment vertical="center" wrapText="1"/>
    </xf>
    <xf numFmtId="0" fontId="35" fillId="0" borderId="89" xfId="0" applyFont="1" applyBorder="1" applyAlignment="1">
      <alignment wrapText="1"/>
    </xf>
    <xf numFmtId="0" fontId="40" fillId="0" borderId="0" xfId="0" applyFont="1" applyAlignment="1">
      <alignment horizontal="right" vertical="top"/>
    </xf>
    <xf numFmtId="0" fontId="45" fillId="0" borderId="0" xfId="0" applyFont="1" applyAlignment="1">
      <alignment vertical="center"/>
    </xf>
    <xf numFmtId="0" fontId="0" fillId="0" borderId="0" xfId="0" applyAlignment="1">
      <alignment horizontal="left" vertical="top" wrapText="1"/>
    </xf>
    <xf numFmtId="0" fontId="47" fillId="0" borderId="0" xfId="5" applyFont="1">
      <alignment vertical="center"/>
    </xf>
    <xf numFmtId="177" fontId="33" fillId="0" borderId="140" xfId="0" applyNumberFormat="1" applyFont="1" applyBorder="1">
      <alignment vertical="center"/>
    </xf>
    <xf numFmtId="177" fontId="33" fillId="0" borderId="141" xfId="0" applyNumberFormat="1" applyFont="1" applyBorder="1">
      <alignment vertical="center"/>
    </xf>
    <xf numFmtId="177" fontId="33" fillId="0" borderId="145" xfId="0" applyNumberFormat="1" applyFont="1" applyBorder="1">
      <alignment vertical="center"/>
    </xf>
    <xf numFmtId="177" fontId="35" fillId="0" borderId="31" xfId="0" applyNumberFormat="1" applyFont="1" applyBorder="1" applyAlignment="1">
      <alignment vertical="center" shrinkToFit="1"/>
    </xf>
    <xf numFmtId="0" fontId="38" fillId="0" borderId="0" xfId="0" applyFont="1" applyAlignment="1">
      <alignment horizontal="right"/>
    </xf>
    <xf numFmtId="185" fontId="33" fillId="0" borderId="36" xfId="0" applyNumberFormat="1" applyFont="1" applyBorder="1" applyAlignment="1">
      <alignment horizontal="center" vertical="center"/>
    </xf>
    <xf numFmtId="0" fontId="9" fillId="7" borderId="142" xfId="0" applyFont="1" applyFill="1" applyBorder="1">
      <alignment vertical="center"/>
    </xf>
    <xf numFmtId="0" fontId="9" fillId="7" borderId="143" xfId="0" applyFont="1" applyFill="1" applyBorder="1">
      <alignment vertical="center"/>
    </xf>
    <xf numFmtId="0" fontId="9" fillId="0" borderId="148" xfId="0" applyFont="1" applyBorder="1" applyAlignment="1">
      <alignment horizontal="center" vertical="center"/>
    </xf>
    <xf numFmtId="0" fontId="9" fillId="0" borderId="149" xfId="0" applyFont="1" applyBorder="1" applyAlignment="1">
      <alignment horizontal="center" vertical="center"/>
    </xf>
    <xf numFmtId="0" fontId="9" fillId="6" borderId="148" xfId="0" applyFont="1" applyFill="1" applyBorder="1">
      <alignment vertical="center"/>
    </xf>
    <xf numFmtId="0" fontId="9" fillId="6" borderId="149" xfId="0" applyFont="1" applyFill="1" applyBorder="1">
      <alignment vertical="center"/>
    </xf>
    <xf numFmtId="0" fontId="9" fillId="6" borderId="150" xfId="0" applyFont="1" applyFill="1" applyBorder="1">
      <alignment vertical="center"/>
    </xf>
    <xf numFmtId="0" fontId="9" fillId="6" borderId="151" xfId="0" applyFont="1" applyFill="1" applyBorder="1">
      <alignment vertical="center"/>
    </xf>
    <xf numFmtId="0" fontId="19" fillId="0" borderId="152" xfId="0" applyFont="1" applyBorder="1">
      <alignment vertical="center"/>
    </xf>
    <xf numFmtId="0" fontId="19" fillId="0" borderId="153" xfId="0" applyFont="1" applyBorder="1">
      <alignment vertical="center"/>
    </xf>
    <xf numFmtId="177" fontId="33" fillId="0" borderId="154" xfId="0" applyNumberFormat="1" applyFont="1" applyBorder="1">
      <alignment vertical="center"/>
    </xf>
    <xf numFmtId="177" fontId="33" fillId="0" borderId="155" xfId="0" applyNumberFormat="1" applyFont="1" applyBorder="1">
      <alignment vertical="center"/>
    </xf>
    <xf numFmtId="0" fontId="38" fillId="0" borderId="158" xfId="0" applyFont="1" applyBorder="1" applyAlignment="1"/>
    <xf numFmtId="0" fontId="0" fillId="0" borderId="0" xfId="0">
      <alignment vertical="center"/>
    </xf>
    <xf numFmtId="0" fontId="0" fillId="0" borderId="0" xfId="0" applyAlignment="1">
      <alignment vertical="center" wrapText="1"/>
    </xf>
    <xf numFmtId="0" fontId="0" fillId="0" borderId="0" xfId="0" applyAlignment="1">
      <alignment horizontal="left" vertical="top" wrapText="1"/>
    </xf>
    <xf numFmtId="0" fontId="19" fillId="0" borderId="6" xfId="0" quotePrefix="1" applyFont="1" applyBorder="1" applyAlignment="1" applyProtection="1">
      <alignment horizontal="right" vertical="center"/>
      <protection locked="0"/>
    </xf>
    <xf numFmtId="49" fontId="48" fillId="0" borderId="0" xfId="0" applyNumberFormat="1" applyFont="1" applyAlignment="1">
      <alignment horizontal="right" vertical="center"/>
    </xf>
    <xf numFmtId="0" fontId="48" fillId="0" borderId="0" xfId="0" applyFont="1">
      <alignment vertical="center"/>
    </xf>
    <xf numFmtId="0" fontId="0" fillId="0" borderId="0" xfId="0" applyAlignment="1">
      <alignment horizontal="left" vertical="top"/>
    </xf>
    <xf numFmtId="0" fontId="48" fillId="0" borderId="0" xfId="0" applyFont="1" applyAlignment="1">
      <alignment horizontal="left" vertical="top" wrapText="1"/>
    </xf>
    <xf numFmtId="0" fontId="8" fillId="0" borderId="0" xfId="0" applyFont="1">
      <alignment vertical="center"/>
    </xf>
    <xf numFmtId="0" fontId="48" fillId="0" borderId="0" xfId="0" applyFont="1" applyAlignment="1">
      <alignment vertical="center"/>
    </xf>
    <xf numFmtId="0" fontId="49" fillId="0" borderId="0" xfId="0" applyFont="1">
      <alignment vertical="center"/>
    </xf>
    <xf numFmtId="187" fontId="25" fillId="0" borderId="0" xfId="0" applyNumberFormat="1" applyFont="1" applyBorder="1" applyAlignment="1"/>
    <xf numFmtId="0" fontId="7" fillId="0" borderId="0" xfId="0" applyFont="1" applyBorder="1" applyAlignment="1"/>
    <xf numFmtId="0" fontId="1" fillId="0" borderId="57" xfId="2" applyBorder="1"/>
    <xf numFmtId="0" fontId="1" fillId="0" borderId="58" xfId="2" applyBorder="1"/>
    <xf numFmtId="0" fontId="3" fillId="0" borderId="0" xfId="0" applyFont="1" applyBorder="1" applyAlignment="1"/>
    <xf numFmtId="187" fontId="26" fillId="0" borderId="0" xfId="0" applyNumberFormat="1" applyFont="1" applyBorder="1" applyAlignment="1"/>
    <xf numFmtId="0" fontId="3" fillId="0" borderId="0" xfId="0" applyFont="1" applyBorder="1" applyAlignment="1">
      <alignment horizontal="right"/>
    </xf>
    <xf numFmtId="0" fontId="50" fillId="0" borderId="0" xfId="2" applyFont="1" applyAlignment="1">
      <alignment horizontal="right" vertical="top"/>
    </xf>
    <xf numFmtId="0" fontId="24" fillId="0" borderId="0" xfId="2" applyFont="1"/>
    <xf numFmtId="0" fontId="13" fillId="0" borderId="84" xfId="0" applyFont="1" applyBorder="1" applyAlignment="1">
      <alignment vertical="center" wrapText="1"/>
    </xf>
    <xf numFmtId="0" fontId="13" fillId="0" borderId="85" xfId="0" applyFont="1" applyBorder="1" applyAlignment="1">
      <alignment vertical="center" wrapText="1"/>
    </xf>
    <xf numFmtId="0" fontId="13" fillId="0" borderId="86" xfId="0" applyFont="1" applyBorder="1" applyAlignment="1">
      <alignment vertical="center" wrapText="1"/>
    </xf>
    <xf numFmtId="0" fontId="13" fillId="0" borderId="83"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88" xfId="0" applyFont="1" applyBorder="1" applyAlignment="1">
      <alignment horizontal="center" vertical="center" wrapText="1"/>
    </xf>
    <xf numFmtId="0" fontId="13" fillId="0" borderId="83" xfId="0" applyFont="1" applyBorder="1" applyAlignment="1">
      <alignment horizontal="left" vertical="center" wrapText="1"/>
    </xf>
    <xf numFmtId="0" fontId="13" fillId="0" borderId="57" xfId="0" applyFont="1" applyBorder="1" applyAlignment="1">
      <alignment horizontal="left" vertical="center" wrapText="1"/>
    </xf>
    <xf numFmtId="0" fontId="13" fillId="0" borderId="87" xfId="0" applyFont="1" applyBorder="1" applyAlignment="1">
      <alignment horizontal="left" vertical="center" wrapText="1"/>
    </xf>
    <xf numFmtId="0" fontId="13" fillId="0" borderId="38" xfId="0" applyFont="1" applyBorder="1" applyAlignment="1">
      <alignment horizontal="left" vertical="center" wrapText="1"/>
    </xf>
    <xf numFmtId="0" fontId="13" fillId="0" borderId="2" xfId="0" applyFont="1" applyBorder="1" applyAlignment="1">
      <alignment horizontal="left" vertical="center" wrapText="1"/>
    </xf>
    <xf numFmtId="0" fontId="13" fillId="0" borderId="88" xfId="0" applyFont="1" applyBorder="1" applyAlignment="1">
      <alignment horizontal="left" vertical="center" wrapText="1"/>
    </xf>
    <xf numFmtId="0" fontId="13" fillId="0" borderId="36" xfId="0" applyFont="1" applyBorder="1" applyAlignment="1">
      <alignment vertical="center" wrapText="1"/>
    </xf>
    <xf numFmtId="0" fontId="13" fillId="0" borderId="35" xfId="0" applyFont="1" applyBorder="1" applyAlignment="1">
      <alignment vertical="center" wrapText="1"/>
    </xf>
    <xf numFmtId="0" fontId="13" fillId="0" borderId="37" xfId="0" applyFont="1" applyBorder="1" applyAlignment="1">
      <alignment vertical="center" wrapText="1"/>
    </xf>
    <xf numFmtId="0" fontId="13" fillId="0" borderId="81" xfId="0" applyFont="1" applyBorder="1" applyAlignment="1">
      <alignment vertical="center" wrapText="1"/>
    </xf>
    <xf numFmtId="0" fontId="13" fillId="0" borderId="38" xfId="0" applyFont="1" applyBorder="1" applyAlignment="1">
      <alignment vertical="center" wrapText="1"/>
    </xf>
    <xf numFmtId="0" fontId="15" fillId="0" borderId="36" xfId="0" applyFont="1" applyBorder="1" applyAlignment="1">
      <alignment vertical="center" wrapText="1"/>
    </xf>
    <xf numFmtId="0" fontId="15" fillId="0" borderId="35" xfId="0" applyFont="1" applyBorder="1" applyAlignment="1">
      <alignment vertical="center" wrapText="1"/>
    </xf>
    <xf numFmtId="0" fontId="15" fillId="0" borderId="37" xfId="0" applyFont="1" applyBorder="1" applyAlignment="1">
      <alignment vertical="center" wrapText="1"/>
    </xf>
    <xf numFmtId="0" fontId="13" fillId="0" borderId="89" xfId="0" applyFont="1" applyBorder="1" applyAlignment="1">
      <alignment vertical="center" wrapText="1"/>
    </xf>
    <xf numFmtId="0" fontId="13" fillId="0" borderId="88" xfId="0" applyFont="1" applyBorder="1" applyAlignment="1">
      <alignment vertical="center" wrapText="1"/>
    </xf>
    <xf numFmtId="0" fontId="13" fillId="0" borderId="58" xfId="0" applyFont="1" applyBorder="1" applyAlignment="1">
      <alignment horizontal="center" vertical="center" wrapText="1"/>
    </xf>
    <xf numFmtId="0" fontId="13" fillId="0" borderId="8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0" xfId="0" applyFont="1" applyBorder="1" applyAlignment="1">
      <alignment vertical="center" wrapText="1"/>
    </xf>
    <xf numFmtId="0" fontId="13" fillId="0" borderId="2" xfId="0" applyFont="1" applyBorder="1" applyAlignment="1">
      <alignment vertical="center" wrapText="1"/>
    </xf>
    <xf numFmtId="178" fontId="16" fillId="0" borderId="41" xfId="0" applyNumberFormat="1" applyFont="1" applyBorder="1" applyAlignment="1">
      <alignment horizontal="center" vertical="center"/>
    </xf>
    <xf numFmtId="178" fontId="16" fillId="0" borderId="47" xfId="0" applyNumberFormat="1" applyFont="1" applyBorder="1" applyAlignment="1">
      <alignment horizontal="center" vertical="center"/>
    </xf>
    <xf numFmtId="0" fontId="13" fillId="0" borderId="80" xfId="0" applyFont="1" applyBorder="1" applyAlignment="1">
      <alignment horizontal="center" vertical="center" wrapText="1"/>
    </xf>
    <xf numFmtId="0" fontId="13" fillId="0" borderId="81" xfId="0" applyFont="1" applyBorder="1" applyAlignment="1">
      <alignment horizontal="center" vertical="center" wrapText="1"/>
    </xf>
    <xf numFmtId="0" fontId="15" fillId="0" borderId="60" xfId="0" applyFont="1" applyBorder="1" applyAlignment="1">
      <alignment vertical="center" wrapText="1"/>
    </xf>
    <xf numFmtId="0" fontId="15" fillId="0" borderId="82" xfId="0" applyFont="1" applyBorder="1" applyAlignment="1">
      <alignment vertical="center" wrapText="1"/>
    </xf>
    <xf numFmtId="178" fontId="16" fillId="0" borderId="29" xfId="0" applyNumberFormat="1" applyFont="1" applyBorder="1" applyAlignment="1">
      <alignment horizontal="center" vertical="center"/>
    </xf>
    <xf numFmtId="178" fontId="16" fillId="0" borderId="32" xfId="0" applyNumberFormat="1" applyFont="1" applyBorder="1" applyAlignment="1">
      <alignment horizontal="center" vertical="center"/>
    </xf>
    <xf numFmtId="178" fontId="16" fillId="0" borderId="50" xfId="0" applyNumberFormat="1" applyFont="1" applyBorder="1" applyAlignment="1">
      <alignment horizontal="center" vertical="center"/>
    </xf>
    <xf numFmtId="178" fontId="16" fillId="0" borderId="51" xfId="0" applyNumberFormat="1" applyFont="1" applyBorder="1" applyAlignment="1">
      <alignment horizontal="center" vertical="center"/>
    </xf>
    <xf numFmtId="0" fontId="15" fillId="0" borderId="44" xfId="0" applyFont="1" applyBorder="1" applyAlignment="1">
      <alignment vertical="center" wrapText="1"/>
    </xf>
    <xf numFmtId="0" fontId="15" fillId="0" borderId="90" xfId="0" applyFont="1" applyBorder="1" applyAlignment="1">
      <alignment vertical="center" wrapText="1"/>
    </xf>
    <xf numFmtId="0" fontId="15" fillId="0" borderId="40" xfId="0" applyFont="1" applyBorder="1" applyAlignment="1">
      <alignment vertical="center" wrapText="1"/>
    </xf>
    <xf numFmtId="0" fontId="13" fillId="0" borderId="29" xfId="0" applyFont="1" applyBorder="1" applyAlignment="1">
      <alignment vertical="center" wrapText="1"/>
    </xf>
    <xf numFmtId="0" fontId="0" fillId="0" borderId="32" xfId="0" applyBorder="1" applyAlignment="1">
      <alignment vertical="center" wrapText="1"/>
    </xf>
    <xf numFmtId="0" fontId="0" fillId="0" borderId="50" xfId="0" applyBorder="1" applyAlignment="1">
      <alignment vertical="center" wrapText="1"/>
    </xf>
    <xf numFmtId="0" fontId="13" fillId="0" borderId="97" xfId="0" applyFont="1" applyBorder="1" applyAlignment="1">
      <alignment horizontal="left" vertical="center" wrapText="1"/>
    </xf>
    <xf numFmtId="0" fontId="0" fillId="0" borderId="98" xfId="0" applyBorder="1" applyAlignment="1">
      <alignment horizontal="left" vertical="center" wrapText="1"/>
    </xf>
    <xf numFmtId="0" fontId="0" fillId="0" borderId="59" xfId="0" applyBorder="1" applyAlignment="1">
      <alignment horizontal="left" vertical="center" wrapText="1"/>
    </xf>
    <xf numFmtId="0" fontId="0" fillId="0" borderId="89" xfId="0" applyBorder="1" applyAlignment="1">
      <alignment horizontal="left" vertical="center" wrapText="1"/>
    </xf>
    <xf numFmtId="0" fontId="0" fillId="0" borderId="99" xfId="0" applyBorder="1" applyAlignment="1">
      <alignment horizontal="left" vertical="center" wrapText="1"/>
    </xf>
    <xf numFmtId="0" fontId="0" fillId="0" borderId="88" xfId="0" applyBorder="1" applyAlignment="1">
      <alignment horizontal="left" vertical="center" wrapText="1"/>
    </xf>
    <xf numFmtId="0" fontId="13" fillId="0" borderId="100" xfId="0" applyFont="1" applyBorder="1" applyAlignment="1">
      <alignment horizontal="center" vertical="center"/>
    </xf>
    <xf numFmtId="0" fontId="13" fillId="0" borderId="90" xfId="0" applyFont="1" applyBorder="1" applyAlignment="1">
      <alignment horizontal="center" vertical="center"/>
    </xf>
    <xf numFmtId="0" fontId="13" fillId="0" borderId="40" xfId="0" applyFont="1" applyBorder="1" applyAlignment="1">
      <alignment horizontal="center" vertical="center"/>
    </xf>
    <xf numFmtId="0" fontId="13" fillId="0" borderId="97" xfId="0" applyFont="1" applyBorder="1" applyAlignment="1">
      <alignment horizontal="center" vertical="center"/>
    </xf>
    <xf numFmtId="0" fontId="13" fillId="0" borderId="101" xfId="0" applyFont="1" applyBorder="1" applyAlignment="1">
      <alignment horizontal="center" vertical="center"/>
    </xf>
    <xf numFmtId="0" fontId="13" fillId="0" borderId="59" xfId="0" applyFont="1" applyBorder="1" applyAlignment="1">
      <alignment horizontal="center" vertical="center"/>
    </xf>
    <xf numFmtId="0" fontId="13" fillId="0" borderId="0" xfId="0" applyFont="1" applyBorder="1" applyAlignment="1">
      <alignment horizontal="center" vertical="center"/>
    </xf>
    <xf numFmtId="0" fontId="13" fillId="0" borderId="99" xfId="0" applyFont="1" applyBorder="1" applyAlignment="1">
      <alignment horizontal="center" vertical="center"/>
    </xf>
    <xf numFmtId="0" fontId="13" fillId="0" borderId="2"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38"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44" xfId="0" applyFont="1" applyBorder="1" applyAlignment="1">
      <alignment horizontal="left" vertical="center" wrapText="1"/>
    </xf>
    <xf numFmtId="0" fontId="13" fillId="0" borderId="90" xfId="0" applyFont="1" applyBorder="1" applyAlignment="1">
      <alignment horizontal="left" vertical="center" wrapText="1"/>
    </xf>
    <xf numFmtId="0" fontId="13" fillId="0" borderId="40" xfId="0" applyFont="1" applyBorder="1" applyAlignment="1">
      <alignment horizontal="left" vertical="center" wrapText="1"/>
    </xf>
    <xf numFmtId="0" fontId="13" fillId="0" borderId="32" xfId="0" applyFont="1" applyBorder="1" applyAlignment="1">
      <alignment vertical="center" wrapText="1"/>
    </xf>
    <xf numFmtId="0" fontId="13" fillId="0" borderId="102" xfId="0" applyFont="1" applyBorder="1" applyAlignment="1">
      <alignment vertical="center"/>
    </xf>
    <xf numFmtId="0" fontId="13" fillId="0" borderId="33" xfId="0" applyFont="1" applyBorder="1" applyAlignment="1">
      <alignment vertical="center"/>
    </xf>
    <xf numFmtId="0" fontId="15" fillId="0" borderId="38" xfId="0" applyFont="1" applyBorder="1" applyAlignment="1">
      <alignment vertical="center" wrapText="1"/>
    </xf>
    <xf numFmtId="0" fontId="15" fillId="0" borderId="2" xfId="0" applyFont="1" applyBorder="1" applyAlignment="1">
      <alignment vertical="center" wrapText="1"/>
    </xf>
    <xf numFmtId="0" fontId="15" fillId="0" borderId="88" xfId="0" applyFont="1" applyBorder="1" applyAlignment="1">
      <alignment vertical="center" wrapText="1"/>
    </xf>
    <xf numFmtId="0" fontId="13" fillId="0" borderId="97" xfId="0" applyFont="1" applyBorder="1" applyAlignment="1">
      <alignment horizontal="center" vertical="center" wrapText="1"/>
    </xf>
    <xf numFmtId="0" fontId="13" fillId="0" borderId="9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89" xfId="0" applyFont="1" applyBorder="1" applyAlignment="1">
      <alignment horizontal="center" vertical="center" wrapText="1"/>
    </xf>
    <xf numFmtId="0" fontId="15" fillId="0" borderId="99" xfId="0" applyFont="1" applyBorder="1" applyAlignment="1">
      <alignment horizontal="center" vertical="center" wrapText="1"/>
    </xf>
    <xf numFmtId="0" fontId="15" fillId="0" borderId="88" xfId="0" applyFont="1" applyBorder="1" applyAlignment="1">
      <alignment horizontal="center" vertical="center" wrapText="1"/>
    </xf>
    <xf numFmtId="0" fontId="0" fillId="0" borderId="98" xfId="0" applyBorder="1" applyAlignment="1">
      <alignment horizontal="center" vertical="center" wrapText="1"/>
    </xf>
    <xf numFmtId="0" fontId="0" fillId="0" borderId="59" xfId="0" applyBorder="1" applyAlignment="1">
      <alignment horizontal="center" vertical="center" wrapText="1"/>
    </xf>
    <xf numFmtId="0" fontId="0" fillId="0" borderId="89" xfId="0" applyBorder="1" applyAlignment="1">
      <alignment horizontal="center" vertical="center" wrapText="1"/>
    </xf>
    <xf numFmtId="0" fontId="0" fillId="0" borderId="99" xfId="0" applyBorder="1" applyAlignment="1">
      <alignment horizontal="center" vertical="center" wrapText="1"/>
    </xf>
    <xf numFmtId="0" fontId="0" fillId="0" borderId="88" xfId="0" applyBorder="1" applyAlignment="1">
      <alignment horizontal="center" vertical="center" wrapText="1"/>
    </xf>
    <xf numFmtId="178" fontId="16" fillId="0" borderId="91" xfId="0" applyNumberFormat="1" applyFont="1" applyBorder="1" applyAlignment="1">
      <alignment vertical="center"/>
    </xf>
    <xf numFmtId="178" fontId="16" fillId="0" borderId="92" xfId="0" applyNumberFormat="1" applyFont="1" applyBorder="1" applyAlignment="1">
      <alignment vertical="center"/>
    </xf>
    <xf numFmtId="178" fontId="16" fillId="0" borderId="93" xfId="0" applyNumberFormat="1" applyFont="1" applyBorder="1" applyAlignment="1">
      <alignment vertical="center"/>
    </xf>
    <xf numFmtId="0" fontId="13" fillId="0" borderId="0" xfId="0" applyFont="1" applyAlignment="1">
      <alignment horizontal="center" vertical="center"/>
    </xf>
    <xf numFmtId="0" fontId="13" fillId="0" borderId="89" xfId="0" applyFont="1" applyBorder="1" applyAlignment="1">
      <alignment horizontal="center" vertical="center"/>
    </xf>
    <xf numFmtId="178" fontId="17" fillId="0" borderId="29" xfId="0" applyNumberFormat="1" applyFont="1" applyBorder="1" applyAlignment="1">
      <alignment horizontal="center" vertical="center"/>
    </xf>
    <xf numFmtId="178" fontId="17" fillId="0" borderId="32" xfId="0" applyNumberFormat="1" applyFont="1" applyBorder="1" applyAlignment="1">
      <alignment horizontal="center" vertical="center"/>
    </xf>
    <xf numFmtId="178" fontId="17" fillId="0" borderId="50" xfId="0" applyNumberFormat="1" applyFont="1" applyBorder="1" applyAlignment="1">
      <alignment horizontal="center" vertical="center"/>
    </xf>
    <xf numFmtId="0" fontId="13" fillId="0" borderId="38" xfId="0" applyFont="1" applyBorder="1" applyAlignment="1">
      <alignment vertical="center"/>
    </xf>
    <xf numFmtId="0" fontId="13" fillId="0" borderId="2" xfId="0" applyFont="1" applyBorder="1" applyAlignment="1">
      <alignment vertical="center"/>
    </xf>
    <xf numFmtId="0" fontId="13" fillId="0" borderId="88" xfId="0" applyFont="1" applyBorder="1" applyAlignment="1">
      <alignment vertical="center"/>
    </xf>
    <xf numFmtId="0" fontId="13" fillId="0" borderId="94" xfId="0" applyFont="1" applyBorder="1" applyAlignment="1">
      <alignment horizontal="center" vertical="center"/>
    </xf>
    <xf numFmtId="0" fontId="13" fillId="0" borderId="95" xfId="0" applyFont="1" applyBorder="1" applyAlignment="1">
      <alignment horizontal="center" vertical="center"/>
    </xf>
    <xf numFmtId="0" fontId="15" fillId="0" borderId="52" xfId="0" applyFont="1" applyBorder="1" applyAlignment="1">
      <alignment vertical="center"/>
    </xf>
    <xf numFmtId="0" fontId="15" fillId="0" borderId="41" xfId="0" applyFont="1" applyBorder="1" applyAlignment="1">
      <alignment vertical="center"/>
    </xf>
    <xf numFmtId="0" fontId="15" fillId="0" borderId="96" xfId="0" applyFont="1" applyBorder="1" applyAlignment="1">
      <alignment vertical="center"/>
    </xf>
    <xf numFmtId="0" fontId="0" fillId="0" borderId="98" xfId="0" applyBorder="1" applyAlignment="1">
      <alignment vertical="center"/>
    </xf>
    <xf numFmtId="0" fontId="0" fillId="0" borderId="59" xfId="0" applyBorder="1" applyAlignment="1">
      <alignment vertical="center"/>
    </xf>
    <xf numFmtId="0" fontId="0" fillId="0" borderId="89" xfId="0" applyBorder="1" applyAlignment="1">
      <alignment vertical="center"/>
    </xf>
    <xf numFmtId="0" fontId="0" fillId="0" borderId="99" xfId="0" applyBorder="1" applyAlignment="1">
      <alignment vertical="center"/>
    </xf>
    <xf numFmtId="0" fontId="0" fillId="0" borderId="88" xfId="0" applyBorder="1" applyAlignment="1">
      <alignment vertical="center"/>
    </xf>
    <xf numFmtId="0" fontId="13" fillId="0" borderId="50" xfId="0" applyFont="1" applyBorder="1" applyAlignment="1">
      <alignment vertical="center" wrapText="1"/>
    </xf>
    <xf numFmtId="0" fontId="1" fillId="2" borderId="102" xfId="4" applyFill="1" applyBorder="1" applyAlignment="1">
      <alignment horizontal="center" vertical="center"/>
    </xf>
    <xf numFmtId="0" fontId="1" fillId="2" borderId="33" xfId="4" applyFill="1" applyBorder="1" applyAlignment="1">
      <alignment horizontal="center" vertical="center"/>
    </xf>
    <xf numFmtId="0" fontId="1" fillId="2" borderId="26" xfId="4" applyFill="1" applyBorder="1" applyAlignment="1">
      <alignment horizontal="center" vertical="center"/>
    </xf>
    <xf numFmtId="0" fontId="1" fillId="2" borderId="79" xfId="4" applyFont="1" applyFill="1" applyBorder="1" applyAlignment="1">
      <alignment horizontal="center" vertical="center"/>
    </xf>
    <xf numFmtId="0" fontId="1" fillId="2" borderId="41" xfId="4" applyFill="1" applyBorder="1" applyAlignment="1">
      <alignment horizontal="center" vertical="center"/>
    </xf>
    <xf numFmtId="0" fontId="1" fillId="2" borderId="47" xfId="4" applyFill="1" applyBorder="1" applyAlignment="1">
      <alignment horizontal="center" vertical="center"/>
    </xf>
    <xf numFmtId="0" fontId="9" fillId="2" borderId="103" xfId="3" applyFont="1" applyFill="1" applyBorder="1" applyAlignment="1" applyProtection="1">
      <alignment horizontal="center" vertical="center" textRotation="255"/>
      <protection locked="0"/>
    </xf>
    <xf numFmtId="0" fontId="9" fillId="2" borderId="104" xfId="3" applyFont="1" applyFill="1" applyBorder="1" applyAlignment="1" applyProtection="1">
      <alignment horizontal="center" vertical="center" textRotation="255"/>
      <protection locked="0"/>
    </xf>
    <xf numFmtId="0" fontId="9" fillId="2" borderId="105" xfId="3" applyFont="1" applyFill="1" applyBorder="1" applyAlignment="1" applyProtection="1">
      <alignment horizontal="center" vertical="center" textRotation="255"/>
      <protection locked="0"/>
    </xf>
    <xf numFmtId="0" fontId="9" fillId="2" borderId="106" xfId="3" applyFont="1" applyFill="1" applyBorder="1" applyAlignment="1" applyProtection="1">
      <alignment horizontal="center" vertical="center" textRotation="255"/>
      <protection locked="0"/>
    </xf>
    <xf numFmtId="0" fontId="9" fillId="2" borderId="107" xfId="3" applyFont="1" applyFill="1" applyBorder="1" applyAlignment="1" applyProtection="1">
      <alignment horizontal="center" vertical="center" textRotation="255" wrapText="1"/>
      <protection locked="0"/>
    </xf>
    <xf numFmtId="0" fontId="9" fillId="2" borderId="98" xfId="3" applyFont="1" applyFill="1" applyBorder="1" applyAlignment="1" applyProtection="1">
      <alignment horizontal="center" vertical="center" textRotation="255" wrapText="1"/>
      <protection locked="0"/>
    </xf>
    <xf numFmtId="0" fontId="9" fillId="2" borderId="108" xfId="3" applyFont="1" applyFill="1" applyBorder="1" applyAlignment="1" applyProtection="1">
      <alignment horizontal="center" vertical="center" textRotation="255" wrapText="1"/>
      <protection locked="0"/>
    </xf>
    <xf numFmtId="0" fontId="9" fillId="2" borderId="109" xfId="3" applyFont="1" applyFill="1" applyBorder="1" applyAlignment="1" applyProtection="1">
      <alignment horizontal="center" vertical="center" textRotation="255" wrapText="1"/>
      <protection locked="0"/>
    </xf>
    <xf numFmtId="0" fontId="9" fillId="2" borderId="11" xfId="3" applyFont="1" applyFill="1" applyBorder="1" applyAlignment="1" applyProtection="1">
      <alignment horizontal="center" vertical="center" textRotation="255" wrapText="1"/>
      <protection locked="0"/>
    </xf>
    <xf numFmtId="0" fontId="9" fillId="2" borderId="110" xfId="3" applyFont="1" applyFill="1" applyBorder="1" applyAlignment="1" applyProtection="1">
      <alignment horizontal="center" vertical="center" textRotation="255"/>
      <protection locked="0"/>
    </xf>
    <xf numFmtId="0" fontId="9" fillId="2" borderId="11" xfId="3" applyFont="1" applyFill="1" applyBorder="1" applyAlignment="1" applyProtection="1">
      <alignment horizontal="center" vertical="center" textRotation="255"/>
      <protection locked="0"/>
    </xf>
    <xf numFmtId="0" fontId="9" fillId="2" borderId="111" xfId="3" applyFont="1" applyFill="1" applyBorder="1" applyAlignment="1" applyProtection="1">
      <alignment horizontal="center" vertical="center" wrapText="1"/>
    </xf>
    <xf numFmtId="0" fontId="9" fillId="2" borderId="1" xfId="3" applyFont="1" applyFill="1" applyBorder="1" applyAlignment="1" applyProtection="1">
      <alignment horizontal="center" vertical="center" wrapText="1"/>
    </xf>
    <xf numFmtId="0" fontId="9" fillId="2" borderId="112" xfId="3" applyFont="1" applyFill="1" applyBorder="1" applyAlignment="1" applyProtection="1">
      <alignment horizontal="center" vertical="center" wrapText="1"/>
    </xf>
    <xf numFmtId="0" fontId="9" fillId="2" borderId="113" xfId="3" applyFont="1" applyFill="1" applyBorder="1" applyAlignment="1" applyProtection="1">
      <alignment horizontal="center" vertical="center" textRotation="255"/>
      <protection locked="0"/>
    </xf>
    <xf numFmtId="0" fontId="9" fillId="2" borderId="114" xfId="3" applyFont="1" applyFill="1" applyBorder="1" applyAlignment="1" applyProtection="1">
      <alignment horizontal="center" vertical="center" textRotation="255" wrapText="1"/>
      <protection locked="0"/>
    </xf>
    <xf numFmtId="0" fontId="9" fillId="2" borderId="89" xfId="3" applyFont="1" applyFill="1" applyBorder="1" applyAlignment="1" applyProtection="1">
      <alignment horizontal="center" vertical="center" textRotation="255" wrapText="1"/>
      <protection locked="0"/>
    </xf>
    <xf numFmtId="0" fontId="9" fillId="2" borderId="115" xfId="3" applyFont="1" applyFill="1" applyBorder="1" applyAlignment="1" applyProtection="1">
      <alignment horizontal="center" vertical="center" textRotation="255" wrapText="1"/>
      <protection locked="0"/>
    </xf>
    <xf numFmtId="0" fontId="9" fillId="2" borderId="88" xfId="3" applyFont="1" applyFill="1" applyBorder="1" applyAlignment="1" applyProtection="1">
      <alignment horizontal="center" vertical="center" textRotation="255" wrapText="1"/>
      <protection locked="0"/>
    </xf>
    <xf numFmtId="0" fontId="9" fillId="2" borderId="110" xfId="3" applyFont="1" applyFill="1" applyBorder="1" applyAlignment="1" applyProtection="1">
      <alignment horizontal="center" vertical="center" textRotation="255" wrapText="1"/>
      <protection locked="0"/>
    </xf>
    <xf numFmtId="0" fontId="9" fillId="2" borderId="62" xfId="3" applyFont="1" applyFill="1" applyBorder="1" applyAlignment="1" applyProtection="1">
      <alignment horizontal="center" vertical="center" textRotation="255" wrapText="1"/>
      <protection locked="0"/>
    </xf>
    <xf numFmtId="0" fontId="9" fillId="2" borderId="116" xfId="3" applyFont="1" applyFill="1" applyBorder="1" applyAlignment="1" applyProtection="1">
      <alignment horizontal="center" vertical="center" textRotation="255" wrapText="1"/>
      <protection locked="0"/>
    </xf>
    <xf numFmtId="0" fontId="9" fillId="2" borderId="97" xfId="3" applyFont="1" applyFill="1" applyBorder="1" applyAlignment="1" applyProtection="1">
      <alignment horizontal="center" vertical="center" textRotation="255"/>
      <protection locked="0"/>
    </xf>
    <xf numFmtId="0" fontId="0" fillId="0" borderId="101" xfId="0" applyBorder="1">
      <alignment vertical="center"/>
    </xf>
    <xf numFmtId="0" fontId="0" fillId="0" borderId="98" xfId="0" applyBorder="1">
      <alignment vertical="center"/>
    </xf>
    <xf numFmtId="0" fontId="0" fillId="0" borderId="59" xfId="0" applyBorder="1">
      <alignment vertical="center"/>
    </xf>
    <xf numFmtId="0" fontId="0" fillId="0" borderId="0" xfId="0">
      <alignment vertical="center"/>
    </xf>
    <xf numFmtId="0" fontId="0" fillId="0" borderId="89" xfId="0" applyBorder="1">
      <alignment vertical="center"/>
    </xf>
    <xf numFmtId="0" fontId="0" fillId="0" borderId="79" xfId="0" applyBorder="1">
      <alignment vertical="center"/>
    </xf>
    <xf numFmtId="0" fontId="0" fillId="0" borderId="41" xfId="0" applyBorder="1">
      <alignment vertical="center"/>
    </xf>
    <xf numFmtId="0" fontId="0" fillId="0" borderId="96" xfId="0" applyBorder="1">
      <alignment vertical="center"/>
    </xf>
    <xf numFmtId="183" fontId="3" fillId="0" borderId="0" xfId="4" applyNumberFormat="1" applyFont="1" applyAlignment="1"/>
    <xf numFmtId="0" fontId="3" fillId="0" borderId="0" xfId="4" applyFont="1" applyAlignment="1"/>
    <xf numFmtId="186" fontId="3" fillId="0" borderId="0" xfId="4" applyNumberFormat="1" applyFont="1" applyAlignment="1"/>
    <xf numFmtId="0" fontId="39" fillId="0" borderId="132" xfId="0" applyFont="1" applyBorder="1" applyAlignment="1">
      <alignment horizontal="center" vertical="center"/>
    </xf>
    <xf numFmtId="0" fontId="39" fillId="0" borderId="133" xfId="0" applyFont="1" applyBorder="1" applyAlignment="1">
      <alignment horizontal="center" vertical="center"/>
    </xf>
    <xf numFmtId="0" fontId="33" fillId="0" borderId="74" xfId="0" applyFont="1" applyBorder="1" applyAlignment="1">
      <alignment horizontal="center" vertical="center"/>
    </xf>
    <xf numFmtId="0" fontId="33" fillId="0" borderId="21" xfId="0" applyFont="1" applyBorder="1" applyAlignment="1">
      <alignment horizontal="center" vertical="center"/>
    </xf>
    <xf numFmtId="0" fontId="19" fillId="0" borderId="54" xfId="0" applyFont="1" applyBorder="1" applyAlignment="1">
      <alignment horizontal="center" vertical="center"/>
    </xf>
    <xf numFmtId="0" fontId="19" fillId="0" borderId="28" xfId="0" applyFont="1" applyBorder="1" applyAlignment="1">
      <alignment horizontal="center" vertical="center"/>
    </xf>
    <xf numFmtId="0" fontId="44" fillId="0" borderId="0" xfId="0" applyFont="1" applyAlignment="1">
      <alignment horizontal="left" wrapText="1"/>
    </xf>
    <xf numFmtId="183" fontId="19" fillId="0" borderId="0" xfId="0" applyNumberFormat="1" applyFont="1" applyAlignment="1">
      <alignment horizontal="center"/>
    </xf>
    <xf numFmtId="183" fontId="38" fillId="0" borderId="156" xfId="0" applyNumberFormat="1" applyFont="1" applyBorder="1" applyAlignment="1">
      <alignment horizontal="center"/>
    </xf>
    <xf numFmtId="183" fontId="38" fillId="0" borderId="157" xfId="0" applyNumberFormat="1" applyFont="1" applyBorder="1" applyAlignment="1">
      <alignment horizontal="center"/>
    </xf>
    <xf numFmtId="0" fontId="31" fillId="0" borderId="0" xfId="0" applyFont="1" applyAlignment="1">
      <alignment horizontal="center" vertical="center"/>
    </xf>
    <xf numFmtId="0" fontId="33" fillId="0" borderId="3" xfId="0" applyFont="1" applyBorder="1" applyAlignment="1">
      <alignment horizontal="center" vertical="center" wrapText="1"/>
    </xf>
    <xf numFmtId="0" fontId="33" fillId="0" borderId="3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55" xfId="0" applyFont="1" applyBorder="1" applyAlignment="1">
      <alignment horizontal="center" vertical="center"/>
    </xf>
    <xf numFmtId="0" fontId="42" fillId="0" borderId="146" xfId="0" applyFont="1" applyBorder="1" applyAlignment="1">
      <alignment horizontal="center" vertical="center" wrapText="1"/>
    </xf>
    <xf numFmtId="0" fontId="42" fillId="0" borderId="147" xfId="0" applyFont="1" applyBorder="1" applyAlignment="1">
      <alignment horizontal="center" vertical="center"/>
    </xf>
    <xf numFmtId="0" fontId="0" fillId="0" borderId="0" xfId="4" applyFont="1" applyAlignment="1">
      <alignment horizontal="left"/>
    </xf>
    <xf numFmtId="183" fontId="3" fillId="0" borderId="0" xfId="4" applyNumberFormat="1" applyFont="1" applyAlignment="1">
      <alignment shrinkToFit="1"/>
    </xf>
    <xf numFmtId="0" fontId="3" fillId="0" borderId="0" xfId="4" applyFont="1" applyAlignment="1">
      <alignment shrinkToFit="1"/>
    </xf>
    <xf numFmtId="186" fontId="3" fillId="0" borderId="0" xfId="4" applyNumberFormat="1" applyFont="1"/>
    <xf numFmtId="0" fontId="5" fillId="2" borderId="84" xfId="0" applyFont="1" applyFill="1" applyBorder="1" applyAlignment="1">
      <alignment horizontal="center" vertical="center"/>
    </xf>
    <xf numFmtId="0" fontId="5" fillId="2" borderId="85" xfId="0" applyFont="1" applyFill="1" applyBorder="1" applyAlignment="1">
      <alignment horizontal="center" vertical="center"/>
    </xf>
    <xf numFmtId="0" fontId="5" fillId="2" borderId="86" xfId="0" applyFont="1" applyFill="1" applyBorder="1" applyAlignment="1">
      <alignment horizontal="center" vertical="center"/>
    </xf>
    <xf numFmtId="0" fontId="0" fillId="2" borderId="126" xfId="0" applyFont="1" applyFill="1" applyBorder="1" applyAlignment="1">
      <alignment horizontal="center" vertical="center" shrinkToFit="1"/>
    </xf>
    <xf numFmtId="0" fontId="0" fillId="2" borderId="127" xfId="0" applyFont="1" applyFill="1" applyBorder="1" applyAlignment="1">
      <alignment horizontal="center" vertical="center" shrinkToFit="1"/>
    </xf>
    <xf numFmtId="0" fontId="0" fillId="2" borderId="117" xfId="0" applyFont="1" applyFill="1" applyBorder="1" applyAlignment="1">
      <alignment horizontal="center" vertical="center" wrapText="1"/>
    </xf>
    <xf numFmtId="0" fontId="0" fillId="2" borderId="118" xfId="0" applyFont="1" applyFill="1" applyBorder="1" applyAlignment="1">
      <alignment horizontal="center" vertical="center" wrapText="1"/>
    </xf>
    <xf numFmtId="0" fontId="0" fillId="2" borderId="64" xfId="0" applyFont="1" applyFill="1" applyBorder="1" applyAlignment="1">
      <alignment horizontal="center" vertical="center" wrapText="1"/>
    </xf>
    <xf numFmtId="0" fontId="0" fillId="2" borderId="119" xfId="0" applyFont="1" applyFill="1" applyBorder="1" applyAlignment="1">
      <alignment horizontal="center" vertical="center"/>
    </xf>
    <xf numFmtId="0" fontId="0" fillId="2" borderId="120" xfId="0" applyFont="1" applyFill="1" applyBorder="1" applyAlignment="1">
      <alignment horizontal="center" vertical="center"/>
    </xf>
    <xf numFmtId="0" fontId="0" fillId="2" borderId="121" xfId="0" applyFont="1" applyFill="1" applyBorder="1" applyAlignment="1">
      <alignment horizontal="center" vertical="center"/>
    </xf>
    <xf numFmtId="0" fontId="0" fillId="2" borderId="130"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24" xfId="0" applyFont="1" applyFill="1" applyBorder="1" applyAlignment="1">
      <alignment horizontal="center" vertical="center"/>
    </xf>
    <xf numFmtId="0" fontId="0" fillId="2" borderId="125" xfId="0" applyFont="1" applyFill="1" applyBorder="1" applyAlignment="1">
      <alignment horizontal="center" vertical="center"/>
    </xf>
    <xf numFmtId="0" fontId="0" fillId="2" borderId="62" xfId="0" applyFont="1" applyFill="1" applyBorder="1" applyAlignment="1">
      <alignment horizontal="center" vertical="center" wrapText="1"/>
    </xf>
    <xf numFmtId="0" fontId="0" fillId="2" borderId="128" xfId="0" applyFont="1" applyFill="1" applyBorder="1" applyAlignment="1">
      <alignment horizontal="center" vertical="center" wrapText="1"/>
    </xf>
    <xf numFmtId="0" fontId="0" fillId="2" borderId="129" xfId="0" applyFont="1" applyFill="1" applyBorder="1" applyAlignment="1">
      <alignment horizontal="center" vertical="center" wrapText="1"/>
    </xf>
    <xf numFmtId="0" fontId="0" fillId="2" borderId="125" xfId="0" applyFont="1" applyFill="1" applyBorder="1" applyAlignment="1">
      <alignment horizontal="center" vertical="center" wrapText="1"/>
    </xf>
    <xf numFmtId="0" fontId="1" fillId="2" borderId="122" xfId="2" applyFill="1" applyBorder="1" applyAlignment="1">
      <alignment horizontal="center"/>
    </xf>
    <xf numFmtId="0" fontId="1" fillId="2" borderId="123" xfId="2" applyFill="1" applyBorder="1" applyAlignment="1">
      <alignment horizontal="center"/>
    </xf>
    <xf numFmtId="0" fontId="1" fillId="2" borderId="28" xfId="2" applyFill="1" applyBorder="1" applyAlignment="1">
      <alignment horizontal="center" vertical="center"/>
    </xf>
    <xf numFmtId="0" fontId="1" fillId="2" borderId="56" xfId="2" applyFill="1" applyBorder="1" applyAlignment="1">
      <alignment horizontal="center" vertical="center" wrapText="1"/>
    </xf>
    <xf numFmtId="0" fontId="1" fillId="2" borderId="42" xfId="2" applyFill="1" applyBorder="1" applyAlignment="1">
      <alignment horizontal="center" vertical="center" wrapText="1"/>
    </xf>
    <xf numFmtId="0" fontId="0" fillId="0" borderId="0" xfId="0" applyAlignment="1">
      <alignment horizontal="left" vertical="center" wrapText="1"/>
    </xf>
    <xf numFmtId="0" fontId="0" fillId="0" borderId="61"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79" xfId="0" applyBorder="1" applyAlignment="1">
      <alignment horizontal="left" vertical="center" wrapText="1"/>
    </xf>
    <xf numFmtId="0" fontId="0" fillId="0" borderId="41" xfId="0" applyBorder="1" applyAlignment="1">
      <alignment horizontal="left" vertical="center" wrapText="1"/>
    </xf>
    <xf numFmtId="0" fontId="0" fillId="0" borderId="47" xfId="0" applyBorder="1" applyAlignment="1">
      <alignment horizontal="left" vertical="center" wrapText="1"/>
    </xf>
    <xf numFmtId="0" fontId="48" fillId="0" borderId="0" xfId="0" applyFont="1" applyAlignment="1">
      <alignment horizontal="left"/>
    </xf>
    <xf numFmtId="0" fontId="48" fillId="0" borderId="0" xfId="0" applyFont="1" applyAlignment="1">
      <alignment horizontal="left" vertical="top" wrapText="1"/>
    </xf>
    <xf numFmtId="0" fontId="19" fillId="0" borderId="0" xfId="0" applyFont="1" applyAlignment="1">
      <alignment horizontal="left" vertical="top" wrapText="1"/>
    </xf>
    <xf numFmtId="0" fontId="0" fillId="0" borderId="0" xfId="0" applyAlignment="1">
      <alignment horizontal="left" vertical="top" wrapText="1"/>
    </xf>
  </cellXfs>
  <cellStyles count="6">
    <cellStyle name="ハイパーリンク" xfId="5" builtinId="8"/>
    <cellStyle name="桁区切り" xfId="1" builtinId="6"/>
    <cellStyle name="標準" xfId="0" builtinId="0"/>
    <cellStyle name="標準 2" xfId="2" xr:uid="{00000000-0005-0000-0000-000002000000}"/>
    <cellStyle name="標準_【張付】流出係数" xfId="3" xr:uid="{00000000-0005-0000-0000-000003000000}"/>
    <cellStyle name="標準_005許可申請図書マクロ" xfId="4" xr:uid="{00000000-0005-0000-0000-000004000000}"/>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gif"/></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9</xdr:col>
      <xdr:colOff>38642925</xdr:colOff>
      <xdr:row>29</xdr:row>
      <xdr:rowOff>638175</xdr:rowOff>
    </xdr:from>
    <xdr:to>
      <xdr:col>12</xdr:col>
      <xdr:colOff>36652200</xdr:colOff>
      <xdr:row>30</xdr:row>
      <xdr:rowOff>13763625</xdr:rowOff>
    </xdr:to>
    <xdr:cxnSp macro="">
      <xdr:nvCxnSpPr>
        <xdr:cNvPr id="11522" name="AutoShape 1">
          <a:extLst>
            <a:ext uri="{FF2B5EF4-FFF2-40B4-BE49-F238E27FC236}">
              <a16:creationId xmlns:a16="http://schemas.microsoft.com/office/drawing/2014/main" id="{D16FD7DF-3710-4BDD-A439-A6425B0ACB5E}"/>
            </a:ext>
          </a:extLst>
        </xdr:cNvPr>
        <xdr:cNvCxnSpPr>
          <a:cxnSpLocks noChangeShapeType="1"/>
        </xdr:cNvCxnSpPr>
      </xdr:nvCxnSpPr>
      <xdr:spPr bwMode="auto">
        <a:xfrm flipH="1">
          <a:off x="6905625" y="8515350"/>
          <a:ext cx="5010150" cy="2762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0</xdr:rowOff>
    </xdr:from>
    <xdr:ext cx="7410450" cy="268067"/>
    <xdr:sp macro="" textlink="">
      <xdr:nvSpPr>
        <xdr:cNvPr id="2" name="テキスト ボックス 1">
          <a:extLst>
            <a:ext uri="{FF2B5EF4-FFF2-40B4-BE49-F238E27FC236}">
              <a16:creationId xmlns:a16="http://schemas.microsoft.com/office/drawing/2014/main" id="{0764E1ED-99AC-4E3E-8044-6CCC3731BA4D}"/>
            </a:ext>
          </a:extLst>
        </xdr:cNvPr>
        <xdr:cNvSpPr txBox="1"/>
      </xdr:nvSpPr>
      <xdr:spPr>
        <a:xfrm>
          <a:off x="1" y="0"/>
          <a:ext cx="7410450" cy="268067"/>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latin typeface="Meiryo UI" panose="020B0604030504040204" pitchFamily="50" charset="-128"/>
              <a:ea typeface="Meiryo UI" panose="020B0604030504040204" pitchFamily="50" charset="-128"/>
            </a:rPr>
            <a:t>（注）本シートは直接放流区域がない場合のみ。直接放流区域がある場合は、参考様式、様式５（直放あり）を作成</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2038350</xdr:colOff>
      <xdr:row>0</xdr:row>
      <xdr:rowOff>9525</xdr:rowOff>
    </xdr:from>
    <xdr:ext cx="6572250" cy="268067"/>
    <xdr:sp macro="" textlink="">
      <xdr:nvSpPr>
        <xdr:cNvPr id="2" name="テキスト ボックス 1">
          <a:extLst>
            <a:ext uri="{FF2B5EF4-FFF2-40B4-BE49-F238E27FC236}">
              <a16:creationId xmlns:a16="http://schemas.microsoft.com/office/drawing/2014/main" id="{4D1573DB-FFEE-49BC-9A22-DE1A6CA9A7DA}"/>
            </a:ext>
          </a:extLst>
        </xdr:cNvPr>
        <xdr:cNvSpPr txBox="1"/>
      </xdr:nvSpPr>
      <xdr:spPr>
        <a:xfrm>
          <a:off x="2295525" y="9525"/>
          <a:ext cx="6572250" cy="268067"/>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b="1">
              <a:latin typeface="Meiryo UI" panose="020B0604030504040204" pitchFamily="50" charset="-128"/>
              <a:ea typeface="Meiryo UI" panose="020B0604030504040204" pitchFamily="50" charset="-128"/>
            </a:rPr>
            <a:t>（注）直接放流区域がある場合は、本シートは必ず提出してください。（直放ない場合は提出不要）</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70</xdr:row>
      <xdr:rowOff>44161</xdr:rowOff>
    </xdr:from>
    <xdr:to>
      <xdr:col>16</xdr:col>
      <xdr:colOff>1197</xdr:colOff>
      <xdr:row>119</xdr:row>
      <xdr:rowOff>0</xdr:rowOff>
    </xdr:to>
    <xdr:pic>
      <xdr:nvPicPr>
        <xdr:cNvPr id="19586" name="図 1">
          <a:extLst>
            <a:ext uri="{FF2B5EF4-FFF2-40B4-BE49-F238E27FC236}">
              <a16:creationId xmlns:a16="http://schemas.microsoft.com/office/drawing/2014/main" id="{9007C057-3375-4478-9E87-D84032A02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8136" y="13552343"/>
          <a:ext cx="12146191" cy="8441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721180</xdr:colOff>
      <xdr:row>0</xdr:row>
      <xdr:rowOff>27216</xdr:rowOff>
    </xdr:from>
    <xdr:ext cx="12042320" cy="435428"/>
    <xdr:sp macro="" textlink="">
      <xdr:nvSpPr>
        <xdr:cNvPr id="3" name="テキスト ボックス 2">
          <a:extLst>
            <a:ext uri="{FF2B5EF4-FFF2-40B4-BE49-F238E27FC236}">
              <a16:creationId xmlns:a16="http://schemas.microsoft.com/office/drawing/2014/main" id="{A535FD8F-7806-4377-90EA-F5C57E999B12}"/>
            </a:ext>
          </a:extLst>
        </xdr:cNvPr>
        <xdr:cNvSpPr txBox="1"/>
      </xdr:nvSpPr>
      <xdr:spPr>
        <a:xfrm>
          <a:off x="1088573" y="27216"/>
          <a:ext cx="12042320" cy="435428"/>
        </a:xfrm>
        <a:prstGeom prst="rect">
          <a:avLst/>
        </a:prstGeom>
        <a:solidFill>
          <a:srgbClr val="FFFF00"/>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800" b="1">
              <a:latin typeface="Meiryo UI" panose="020B0604030504040204" pitchFamily="50" charset="-128"/>
              <a:ea typeface="Meiryo UI" panose="020B0604030504040204" pitchFamily="50" charset="-128"/>
            </a:rPr>
            <a:t>（注）グラフを貼付けする際、「形式を選択して貼り付け」→「図（拡張メタファイル）」で貼り付けしてください。</a:t>
          </a:r>
        </a:p>
      </xdr:txBody>
    </xdr:sp>
    <xdr:clientData/>
  </xdr:oneCellAnchor>
  <xdr:twoCellAnchor editAs="oneCell">
    <xdr:from>
      <xdr:col>2</xdr:col>
      <xdr:colOff>0</xdr:colOff>
      <xdr:row>127</xdr:row>
      <xdr:rowOff>0</xdr:rowOff>
    </xdr:from>
    <xdr:to>
      <xdr:col>11</xdr:col>
      <xdr:colOff>54902</xdr:colOff>
      <xdr:row>162</xdr:row>
      <xdr:rowOff>6158</xdr:rowOff>
    </xdr:to>
    <xdr:pic>
      <xdr:nvPicPr>
        <xdr:cNvPr id="2" name="図 1">
          <a:extLst>
            <a:ext uri="{FF2B5EF4-FFF2-40B4-BE49-F238E27FC236}">
              <a16:creationId xmlns:a16="http://schemas.microsoft.com/office/drawing/2014/main" id="{124890E3-16EA-4C86-9BED-F78F0D068B22}"/>
            </a:ext>
          </a:extLst>
        </xdr:cNvPr>
        <xdr:cNvPicPr>
          <a:picLocks noChangeAspect="1"/>
        </xdr:cNvPicPr>
      </xdr:nvPicPr>
      <xdr:blipFill>
        <a:blip xmlns:r="http://schemas.openxmlformats.org/officeDocument/2006/relationships" r:embed="rId2"/>
        <a:stretch>
          <a:fillRect/>
        </a:stretch>
      </xdr:blipFill>
      <xdr:spPr>
        <a:xfrm>
          <a:off x="1367118" y="24372794"/>
          <a:ext cx="8705843" cy="5889246"/>
        </a:xfrm>
        <a:prstGeom prst="rect">
          <a:avLst/>
        </a:prstGeom>
      </xdr:spPr>
    </xdr:pic>
    <xdr:clientData/>
  </xdr:twoCellAnchor>
  <xdr:twoCellAnchor editAs="oneCell">
    <xdr:from>
      <xdr:col>11</xdr:col>
      <xdr:colOff>0</xdr:colOff>
      <xdr:row>127</xdr:row>
      <xdr:rowOff>0</xdr:rowOff>
    </xdr:from>
    <xdr:to>
      <xdr:col>24</xdr:col>
      <xdr:colOff>148366</xdr:colOff>
      <xdr:row>162</xdr:row>
      <xdr:rowOff>7172</xdr:rowOff>
    </xdr:to>
    <xdr:pic>
      <xdr:nvPicPr>
        <xdr:cNvPr id="4" name="図 3">
          <a:extLst>
            <a:ext uri="{FF2B5EF4-FFF2-40B4-BE49-F238E27FC236}">
              <a16:creationId xmlns:a16="http://schemas.microsoft.com/office/drawing/2014/main" id="{91C9C03C-5A2B-4111-9B18-D3267EC110DC}"/>
            </a:ext>
          </a:extLst>
        </xdr:cNvPr>
        <xdr:cNvPicPr>
          <a:picLocks noChangeAspect="1"/>
        </xdr:cNvPicPr>
      </xdr:nvPicPr>
      <xdr:blipFill>
        <a:blip xmlns:r="http://schemas.openxmlformats.org/officeDocument/2006/relationships" r:embed="rId3"/>
        <a:stretch>
          <a:fillRect/>
        </a:stretch>
      </xdr:blipFill>
      <xdr:spPr>
        <a:xfrm>
          <a:off x="10018059" y="24372794"/>
          <a:ext cx="8709660" cy="5890260"/>
        </a:xfrm>
        <a:prstGeom prst="rect">
          <a:avLst/>
        </a:prstGeom>
      </xdr:spPr>
    </xdr:pic>
    <xdr:clientData/>
  </xdr:twoCellAnchor>
  <xdr:twoCellAnchor editAs="oneCell">
    <xdr:from>
      <xdr:col>2</xdr:col>
      <xdr:colOff>0</xdr:colOff>
      <xdr:row>162</xdr:row>
      <xdr:rowOff>0</xdr:rowOff>
    </xdr:from>
    <xdr:to>
      <xdr:col>11</xdr:col>
      <xdr:colOff>54909</xdr:colOff>
      <xdr:row>197</xdr:row>
      <xdr:rowOff>12886</xdr:rowOff>
    </xdr:to>
    <xdr:pic>
      <xdr:nvPicPr>
        <xdr:cNvPr id="5" name="図 4">
          <a:extLst>
            <a:ext uri="{FF2B5EF4-FFF2-40B4-BE49-F238E27FC236}">
              <a16:creationId xmlns:a16="http://schemas.microsoft.com/office/drawing/2014/main" id="{FF6E4B4B-7FEF-4CFF-9F79-36BAAF3A46E3}"/>
            </a:ext>
          </a:extLst>
        </xdr:cNvPr>
        <xdr:cNvPicPr>
          <a:picLocks noChangeAspect="1"/>
        </xdr:cNvPicPr>
      </xdr:nvPicPr>
      <xdr:blipFill>
        <a:blip xmlns:r="http://schemas.openxmlformats.org/officeDocument/2006/relationships" r:embed="rId4"/>
        <a:stretch>
          <a:fillRect/>
        </a:stretch>
      </xdr:blipFill>
      <xdr:spPr>
        <a:xfrm>
          <a:off x="1367118" y="30255882"/>
          <a:ext cx="8705850" cy="5895975"/>
        </a:xfrm>
        <a:prstGeom prst="rect">
          <a:avLst/>
        </a:prstGeom>
      </xdr:spPr>
    </xdr:pic>
    <xdr:clientData/>
  </xdr:twoCellAnchor>
  <xdr:twoCellAnchor editAs="oneCell">
    <xdr:from>
      <xdr:col>11</xdr:col>
      <xdr:colOff>173182</xdr:colOff>
      <xdr:row>162</xdr:row>
      <xdr:rowOff>34637</xdr:rowOff>
    </xdr:from>
    <xdr:to>
      <xdr:col>24</xdr:col>
      <xdr:colOff>264968</xdr:colOff>
      <xdr:row>196</xdr:row>
      <xdr:rowOff>91787</xdr:rowOff>
    </xdr:to>
    <xdr:pic>
      <xdr:nvPicPr>
        <xdr:cNvPr id="8" name="図 7">
          <a:extLst>
            <a:ext uri="{FF2B5EF4-FFF2-40B4-BE49-F238E27FC236}">
              <a16:creationId xmlns:a16="http://schemas.microsoft.com/office/drawing/2014/main" id="{26510477-D647-42D3-A835-B804C9319D6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0217727" y="30739773"/>
          <a:ext cx="8733559" cy="5945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75797</xdr:colOff>
      <xdr:row>36</xdr:row>
      <xdr:rowOff>80596</xdr:rowOff>
    </xdr:from>
    <xdr:to>
      <xdr:col>30</xdr:col>
      <xdr:colOff>345530</xdr:colOff>
      <xdr:row>57</xdr:row>
      <xdr:rowOff>87922</xdr:rowOff>
    </xdr:to>
    <xdr:pic>
      <xdr:nvPicPr>
        <xdr:cNvPr id="9" name="図 8">
          <a:extLst>
            <a:ext uri="{FF2B5EF4-FFF2-40B4-BE49-F238E27FC236}">
              <a16:creationId xmlns:a16="http://schemas.microsoft.com/office/drawing/2014/main" id="{BFAD0ADF-64E2-4211-9CEA-09F775A2015B}"/>
            </a:ext>
          </a:extLst>
        </xdr:cNvPr>
        <xdr:cNvPicPr>
          <a:picLocks noChangeAspect="1"/>
        </xdr:cNvPicPr>
      </xdr:nvPicPr>
      <xdr:blipFill>
        <a:blip xmlns:r="http://schemas.openxmlformats.org/officeDocument/2006/relationships" r:embed="rId1"/>
        <a:stretch>
          <a:fillRect/>
        </a:stretch>
      </xdr:blipFill>
      <xdr:spPr>
        <a:xfrm>
          <a:off x="75797" y="6879981"/>
          <a:ext cx="6592868" cy="3546229"/>
        </a:xfrm>
        <a:prstGeom prst="rect">
          <a:avLst/>
        </a:prstGeom>
      </xdr:spPr>
    </xdr:pic>
    <xdr:clientData/>
  </xdr:twoCellAnchor>
  <xdr:twoCellAnchor>
    <xdr:from>
      <xdr:col>21</xdr:col>
      <xdr:colOff>14653</xdr:colOff>
      <xdr:row>45</xdr:row>
      <xdr:rowOff>80594</xdr:rowOff>
    </xdr:from>
    <xdr:to>
      <xdr:col>30</xdr:col>
      <xdr:colOff>278423</xdr:colOff>
      <xdr:row>46</xdr:row>
      <xdr:rowOff>73268</xdr:rowOff>
    </xdr:to>
    <xdr:sp macro="" textlink="">
      <xdr:nvSpPr>
        <xdr:cNvPr id="8" name="正方形/長方形 7">
          <a:extLst>
            <a:ext uri="{FF2B5EF4-FFF2-40B4-BE49-F238E27FC236}">
              <a16:creationId xmlns:a16="http://schemas.microsoft.com/office/drawing/2014/main" id="{B5407E82-D9F1-46E9-8CB5-52D53661CAE7}"/>
            </a:ext>
          </a:extLst>
        </xdr:cNvPr>
        <xdr:cNvSpPr/>
      </xdr:nvSpPr>
      <xdr:spPr>
        <a:xfrm>
          <a:off x="4623288" y="8396652"/>
          <a:ext cx="1978270" cy="161193"/>
        </a:xfrm>
        <a:prstGeom prst="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18</xdr:col>
      <xdr:colOff>124558</xdr:colOff>
      <xdr:row>46</xdr:row>
      <xdr:rowOff>36635</xdr:rowOff>
    </xdr:from>
    <xdr:to>
      <xdr:col>20</xdr:col>
      <xdr:colOff>175846</xdr:colOff>
      <xdr:row>47</xdr:row>
      <xdr:rowOff>43963</xdr:rowOff>
    </xdr:to>
    <xdr:cxnSp macro="">
      <xdr:nvCxnSpPr>
        <xdr:cNvPr id="7" name="直線矢印コネクタ 6">
          <a:extLst>
            <a:ext uri="{FF2B5EF4-FFF2-40B4-BE49-F238E27FC236}">
              <a16:creationId xmlns:a16="http://schemas.microsoft.com/office/drawing/2014/main" id="{D6F46D00-29FA-4AE9-9E51-ADFA8A27CB53}"/>
            </a:ext>
          </a:extLst>
        </xdr:cNvPr>
        <xdr:cNvCxnSpPr/>
      </xdr:nvCxnSpPr>
      <xdr:spPr>
        <a:xfrm flipV="1">
          <a:off x="4161693" y="8521212"/>
          <a:ext cx="432288" cy="175847"/>
        </a:xfrm>
        <a:prstGeom prst="straightConnector1">
          <a:avLst/>
        </a:prstGeom>
        <a:noFill/>
        <a:ln w="6350" cap="flat" cmpd="sng" algn="ctr">
          <a:solidFill>
            <a:sysClr val="windowText" lastClr="000000"/>
          </a:solidFill>
          <a:prstDash val="solid"/>
          <a:miter lim="800000"/>
          <a:tailEnd type="triangle"/>
        </a:ln>
        <a:effectLst/>
      </xdr:spPr>
    </xdr:cxnSp>
    <xdr:clientData/>
  </xdr:twoCellAnchor>
  <xdr:twoCellAnchor>
    <xdr:from>
      <xdr:col>19</xdr:col>
      <xdr:colOff>175420</xdr:colOff>
      <xdr:row>54</xdr:row>
      <xdr:rowOff>65395</xdr:rowOff>
    </xdr:from>
    <xdr:to>
      <xdr:col>30</xdr:col>
      <xdr:colOff>307730</xdr:colOff>
      <xdr:row>57</xdr:row>
      <xdr:rowOff>73269</xdr:rowOff>
    </xdr:to>
    <xdr:sp macro="" textlink="">
      <xdr:nvSpPr>
        <xdr:cNvPr id="4" name="正方形/長方形 3">
          <a:extLst>
            <a:ext uri="{FF2B5EF4-FFF2-40B4-BE49-F238E27FC236}">
              <a16:creationId xmlns:a16="http://schemas.microsoft.com/office/drawing/2014/main" id="{472F9745-A12E-4C42-9A3A-84B616DBC1D0}"/>
            </a:ext>
          </a:extLst>
        </xdr:cNvPr>
        <xdr:cNvSpPr/>
      </xdr:nvSpPr>
      <xdr:spPr>
        <a:xfrm>
          <a:off x="4403055" y="9898126"/>
          <a:ext cx="2227810" cy="513431"/>
        </a:xfrm>
        <a:prstGeom prst="rect">
          <a:avLst/>
        </a:prstGeom>
        <a:noFill/>
        <a:ln w="2857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3</xdr:col>
      <xdr:colOff>175847</xdr:colOff>
      <xdr:row>47</xdr:row>
      <xdr:rowOff>19907</xdr:rowOff>
    </xdr:from>
    <xdr:to>
      <xdr:col>18</xdr:col>
      <xdr:colOff>139211</xdr:colOff>
      <xdr:row>51</xdr:row>
      <xdr:rowOff>9481</xdr:rowOff>
    </xdr:to>
    <xdr:sp macro="" textlink="">
      <xdr:nvSpPr>
        <xdr:cNvPr id="6" name="テキスト ボックス 21">
          <a:extLst>
            <a:ext uri="{FF2B5EF4-FFF2-40B4-BE49-F238E27FC236}">
              <a16:creationId xmlns:a16="http://schemas.microsoft.com/office/drawing/2014/main" id="{1DD9ECAA-5972-4159-80D6-51E174CAFC79}"/>
            </a:ext>
          </a:extLst>
        </xdr:cNvPr>
        <xdr:cNvSpPr txBox="1"/>
      </xdr:nvSpPr>
      <xdr:spPr>
        <a:xfrm>
          <a:off x="1326174" y="8673003"/>
          <a:ext cx="2850172" cy="663651"/>
        </a:xfrm>
        <a:prstGeom prst="rect">
          <a:avLst/>
        </a:prstGeom>
        <a:solidFill>
          <a:sysClr val="window" lastClr="FFFFFF"/>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900" kern="100">
              <a:effectLst/>
              <a:latin typeface="游明朝" panose="02020400000000000000" pitchFamily="18" charset="-128"/>
              <a:ea typeface="ＭＳ ゴシック" panose="020B0609070205080204" pitchFamily="49" charset="-128"/>
              <a:cs typeface="Times New Roman" panose="02020603050405020304" pitchFamily="18" charset="0"/>
            </a:rPr>
            <a:t>○注意事項１</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indent="114300" algn="just">
            <a:lnSpc>
              <a:spcPts val="1200"/>
            </a:lnSpc>
          </a:pPr>
          <a:r>
            <a:rPr lang="ja-JP" altLang="en-US" sz="900" b="1" u="sng" kern="100">
              <a:effectLst/>
              <a:latin typeface="Meiryo UI" panose="020B0604030504040204" pitchFamily="50" charset="-128"/>
              <a:ea typeface="Meiryo UI" panose="020B0604030504040204" pitchFamily="50" charset="-128"/>
              <a:cs typeface="Times New Roman" panose="02020603050405020304" pitchFamily="18" charset="0"/>
            </a:rPr>
            <a:t>直接放流がある場合は参考様式</a:t>
          </a:r>
          <a:r>
            <a:rPr lang="en-US" altLang="ja-JP" sz="900" b="1" u="sng" kern="100">
              <a:effectLst/>
              <a:latin typeface="Meiryo UI" panose="020B0604030504040204" pitchFamily="50" charset="-128"/>
              <a:ea typeface="Meiryo UI" panose="020B0604030504040204" pitchFamily="50" charset="-128"/>
              <a:cs typeface="Times New Roman" panose="02020603050405020304" pitchFamily="18" charset="0"/>
            </a:rPr>
            <a:t>Qa</a:t>
          </a:r>
          <a:r>
            <a:rPr lang="ja-JP" sz="900" b="1" u="sng" kern="100">
              <a:effectLst/>
              <a:latin typeface="Meiryo UI" panose="020B0604030504040204" pitchFamily="50" charset="-128"/>
              <a:ea typeface="Meiryo UI" panose="020B0604030504040204" pitchFamily="50" charset="-128"/>
              <a:cs typeface="Times New Roman" panose="02020603050405020304" pitchFamily="18" charset="0"/>
            </a:rPr>
            <a:t>以下であること。</a:t>
          </a:r>
          <a:r>
            <a:rPr lang="ja-JP" sz="900" kern="100">
              <a:effectLst/>
              <a:latin typeface="游明朝" panose="02020400000000000000" pitchFamily="18" charset="-128"/>
              <a:ea typeface="ＭＳ ゴシック" panose="020B0609070205080204" pitchFamily="49" charset="-128"/>
              <a:cs typeface="Times New Roman" panose="02020603050405020304" pitchFamily="18" charset="0"/>
            </a:rPr>
            <a:t>超過</a:t>
          </a:r>
          <a:r>
            <a:rPr lang="ja-JP" altLang="en-US" sz="900" kern="100">
              <a:effectLst/>
              <a:latin typeface="游明朝" panose="02020400000000000000" pitchFamily="18" charset="-128"/>
              <a:ea typeface="ＭＳ ゴシック" panose="020B0609070205080204" pitchFamily="49" charset="-128"/>
              <a:cs typeface="Times New Roman" panose="02020603050405020304" pitchFamily="18" charset="0"/>
            </a:rPr>
            <a:t>している</a:t>
          </a:r>
          <a:r>
            <a:rPr lang="ja-JP" sz="900" kern="100">
              <a:effectLst/>
              <a:latin typeface="游明朝" panose="02020400000000000000" pitchFamily="18" charset="-128"/>
              <a:ea typeface="ＭＳ ゴシック" panose="020B0609070205080204" pitchFamily="49" charset="-128"/>
              <a:cs typeface="Times New Roman" panose="02020603050405020304" pitchFamily="18" charset="0"/>
            </a:rPr>
            <a:t>場合は放流口形状等を変更し計算</a:t>
          </a:r>
          <a:r>
            <a:rPr lang="ja-JP" altLang="en-US" sz="900" kern="100">
              <a:effectLst/>
              <a:latin typeface="游明朝" panose="02020400000000000000" pitchFamily="18" charset="-128"/>
              <a:ea typeface="ＭＳ ゴシック" panose="020B0609070205080204" pitchFamily="49" charset="-128"/>
              <a:cs typeface="Times New Roman" panose="02020603050405020304" pitchFamily="18" charset="0"/>
            </a:rPr>
            <a:t>実行を行ってください</a:t>
          </a:r>
          <a:r>
            <a:rPr lang="ja-JP" sz="900" kern="100">
              <a:effectLst/>
              <a:latin typeface="游明朝" panose="02020400000000000000" pitchFamily="18" charset="-128"/>
              <a:ea typeface="ＭＳ ゴシック" panose="020B0609070205080204" pitchFamily="49" charset="-128"/>
              <a:cs typeface="Times New Roman" panose="02020603050405020304" pitchFamily="18" charset="0"/>
            </a:rPr>
            <a:t>。</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17</xdr:col>
      <xdr:colOff>31388</xdr:colOff>
      <xdr:row>55</xdr:row>
      <xdr:rowOff>20426</xdr:rowOff>
    </xdr:from>
    <xdr:to>
      <xdr:col>19</xdr:col>
      <xdr:colOff>158101</xdr:colOff>
      <xdr:row>55</xdr:row>
      <xdr:rowOff>20426</xdr:rowOff>
    </xdr:to>
    <xdr:cxnSp macro="">
      <xdr:nvCxnSpPr>
        <xdr:cNvPr id="14" name="直線矢印コネクタ 13">
          <a:extLst>
            <a:ext uri="{FF2B5EF4-FFF2-40B4-BE49-F238E27FC236}">
              <a16:creationId xmlns:a16="http://schemas.microsoft.com/office/drawing/2014/main" id="{B2D69C58-8140-4226-9BAC-6FB24ADAAA55}"/>
            </a:ext>
          </a:extLst>
        </xdr:cNvPr>
        <xdr:cNvCxnSpPr/>
      </xdr:nvCxnSpPr>
      <xdr:spPr>
        <a:xfrm>
          <a:off x="3878023" y="10021676"/>
          <a:ext cx="507713" cy="0"/>
        </a:xfrm>
        <a:prstGeom prst="straightConnector1">
          <a:avLst/>
        </a:prstGeom>
        <a:noFill/>
        <a:ln w="6350" cap="flat" cmpd="sng" algn="ctr">
          <a:solidFill>
            <a:sysClr val="windowText" lastClr="000000"/>
          </a:solidFill>
          <a:prstDash val="solid"/>
          <a:miter lim="800000"/>
          <a:tailEnd type="triangle"/>
        </a:ln>
        <a:effectLst/>
      </xdr:spPr>
    </xdr:cxnSp>
    <xdr:clientData/>
  </xdr:twoCellAnchor>
  <xdr:twoCellAnchor>
    <xdr:from>
      <xdr:col>0</xdr:col>
      <xdr:colOff>73269</xdr:colOff>
      <xdr:row>52</xdr:row>
      <xdr:rowOff>51288</xdr:rowOff>
    </xdr:from>
    <xdr:to>
      <xdr:col>18</xdr:col>
      <xdr:colOff>146537</xdr:colOff>
      <xdr:row>57</xdr:row>
      <xdr:rowOff>73269</xdr:rowOff>
    </xdr:to>
    <xdr:sp macro="" textlink="">
      <xdr:nvSpPr>
        <xdr:cNvPr id="3" name="テキスト ボックス 16">
          <a:extLst>
            <a:ext uri="{FF2B5EF4-FFF2-40B4-BE49-F238E27FC236}">
              <a16:creationId xmlns:a16="http://schemas.microsoft.com/office/drawing/2014/main" id="{4E7979C0-8ED8-46B0-AFA1-A44399E71555}"/>
            </a:ext>
          </a:extLst>
        </xdr:cNvPr>
        <xdr:cNvSpPr txBox="1"/>
      </xdr:nvSpPr>
      <xdr:spPr>
        <a:xfrm>
          <a:off x="73269" y="9546980"/>
          <a:ext cx="4110403" cy="864577"/>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pPr>
          <a:r>
            <a:rPr lang="ja-JP" sz="900" kern="100">
              <a:effectLst/>
              <a:latin typeface="游明朝" panose="02020400000000000000" pitchFamily="18" charset="-128"/>
              <a:ea typeface="ＭＳ ゴシック" panose="020B0609070205080204" pitchFamily="49" charset="-128"/>
              <a:cs typeface="Times New Roman" panose="02020603050405020304" pitchFamily="18" charset="0"/>
            </a:rPr>
            <a:t>○注意事項２</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indent="114300" algn="just">
            <a:lnSpc>
              <a:spcPts val="1200"/>
            </a:lnSpc>
          </a:pPr>
          <a:r>
            <a:rPr lang="ja-JP" sz="900" kern="100">
              <a:effectLst/>
              <a:latin typeface="游明朝" panose="02020400000000000000" pitchFamily="18" charset="-128"/>
              <a:ea typeface="ＭＳ ゴシック" panose="020B0609070205080204" pitchFamily="49" charset="-128"/>
              <a:cs typeface="Times New Roman" panose="02020603050405020304" pitchFamily="18" charset="0"/>
            </a:rPr>
            <a:t>クリック</a:t>
          </a:r>
          <a:r>
            <a:rPr lang="ja-JP" altLang="en-US" sz="900" kern="100">
              <a:effectLst/>
              <a:latin typeface="游明朝" panose="02020400000000000000" pitchFamily="18" charset="-128"/>
              <a:ea typeface="ＭＳ ゴシック" panose="020B0609070205080204" pitchFamily="49" charset="-128"/>
              <a:cs typeface="Times New Roman" panose="02020603050405020304" pitchFamily="18" charset="0"/>
            </a:rPr>
            <a:t>し、</a:t>
          </a:r>
          <a:r>
            <a:rPr lang="ja-JP" sz="900" kern="100">
              <a:effectLst/>
              <a:latin typeface="游明朝" panose="02020400000000000000" pitchFamily="18" charset="-128"/>
              <a:ea typeface="ＭＳ ゴシック" panose="020B0609070205080204" pitchFamily="49" charset="-128"/>
              <a:cs typeface="Times New Roman" panose="02020603050405020304" pitchFamily="18" charset="0"/>
            </a:rPr>
            <a:t>許可申請図書</a:t>
          </a:r>
          <a:r>
            <a:rPr lang="en-US" sz="900" kern="100">
              <a:effectLst/>
              <a:latin typeface="游明朝" panose="02020400000000000000" pitchFamily="18" charset="-128"/>
              <a:ea typeface="ＭＳ ゴシック" panose="020B0609070205080204" pitchFamily="49" charset="-128"/>
              <a:cs typeface="Times New Roman" panose="02020603050405020304" pitchFamily="18" charset="0"/>
            </a:rPr>
            <a:t>.xls</a:t>
          </a:r>
          <a:r>
            <a:rPr lang="ja-JP" altLang="en-US" sz="900" kern="100">
              <a:effectLst/>
              <a:latin typeface="游明朝" panose="02020400000000000000" pitchFamily="18" charset="-128"/>
              <a:ea typeface="ＭＳ ゴシック" panose="020B0609070205080204" pitchFamily="49" charset="-128"/>
              <a:cs typeface="Times New Roman" panose="02020603050405020304" pitchFamily="18" charset="0"/>
            </a:rPr>
            <a:t>を作成してください。</a:t>
          </a:r>
          <a:endParaRPr lang="en-US" altLang="ja-JP" sz="900" kern="100">
            <a:effectLst/>
            <a:latin typeface="游明朝" panose="02020400000000000000" pitchFamily="18" charset="-128"/>
            <a:ea typeface="ＭＳ ゴシック" panose="020B0609070205080204" pitchFamily="49" charset="-128"/>
            <a:cs typeface="Times New Roman" panose="02020603050405020304" pitchFamily="18" charset="0"/>
          </a:endParaRPr>
        </a:p>
        <a:p>
          <a:pPr indent="114300" algn="just">
            <a:lnSpc>
              <a:spcPts val="1200"/>
            </a:lnSpc>
          </a:pPr>
          <a:r>
            <a:rPr lang="ja-JP" altLang="en-US" sz="900" kern="100">
              <a:effectLst/>
              <a:latin typeface="游明朝" panose="02020400000000000000" pitchFamily="18" charset="-128"/>
              <a:ea typeface="ＭＳ ゴシック" panose="020B0609070205080204" pitchFamily="49" charset="-128"/>
              <a:cs typeface="Times New Roman" panose="02020603050405020304" pitchFamily="18" charset="0"/>
            </a:rPr>
            <a:t>作成したファイルより、流出抑制施設の諸元や調節計算結果（ｸﾞﾗﾌ含む）を様式－６にコピーし貼付け。</a:t>
          </a:r>
          <a:r>
            <a:rPr lang="ja-JP" altLang="en-US" sz="900" b="1" u="sng" kern="100">
              <a:effectLst/>
              <a:latin typeface="Meiryo UI" panose="020B0604030504040204" pitchFamily="50" charset="-128"/>
              <a:ea typeface="Meiryo UI" panose="020B0604030504040204" pitchFamily="50" charset="-128"/>
              <a:cs typeface="Times New Roman" panose="02020603050405020304" pitchFamily="18" charset="0"/>
            </a:rPr>
            <a:t>グラフは形式を選択し貼り付け（図（拡張メタファイル））</a:t>
          </a:r>
          <a:r>
            <a:rPr lang="ja-JP" altLang="en-US" sz="900" kern="100">
              <a:effectLst/>
              <a:latin typeface="游明朝" panose="02020400000000000000" pitchFamily="18" charset="-128"/>
              <a:ea typeface="ＭＳ ゴシック" panose="020B0609070205080204" pitchFamily="49" charset="-128"/>
              <a:cs typeface="Times New Roman" panose="02020603050405020304" pitchFamily="18" charset="0"/>
            </a:rPr>
            <a:t>してください。</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pref.nara.jp/59856.htm" TargetMode="External"/><Relationship Id="rId1" Type="http://schemas.openxmlformats.org/officeDocument/2006/relationships/hyperlink" Target="https://www.city.nara.lg.jp/soshiki/122/131229.html"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00B050"/>
    <pageSetUpPr fitToPage="1"/>
  </sheetPr>
  <dimension ref="A2:S26"/>
  <sheetViews>
    <sheetView showZeros="0" tabSelected="1" zoomScale="85" zoomScaleNormal="85" workbookViewId="0">
      <selection activeCell="J29" sqref="J29"/>
    </sheetView>
  </sheetViews>
  <sheetFormatPr defaultRowHeight="13.5" x14ac:dyDescent="0.15"/>
  <cols>
    <col min="1" max="19" width="8.125" style="52" customWidth="1"/>
    <col min="20" max="20" width="7.5" style="52" customWidth="1"/>
    <col min="21" max="16384" width="9" style="52"/>
  </cols>
  <sheetData>
    <row r="2" spans="1:19" ht="19.5" thickBot="1" x14ac:dyDescent="0.2">
      <c r="A2" s="51" t="s">
        <v>54</v>
      </c>
      <c r="S2" s="53" t="s">
        <v>55</v>
      </c>
    </row>
    <row r="3" spans="1:19" ht="25.9" customHeight="1" x14ac:dyDescent="0.15">
      <c r="A3" s="296" t="s">
        <v>56</v>
      </c>
      <c r="B3" s="299" t="s">
        <v>57</v>
      </c>
      <c r="C3" s="300"/>
      <c r="D3" s="300"/>
      <c r="E3" s="300"/>
      <c r="F3" s="300"/>
      <c r="G3" s="300"/>
      <c r="H3" s="300"/>
      <c r="I3" s="300"/>
      <c r="J3" s="300"/>
      <c r="K3" s="300"/>
      <c r="L3" s="299" t="s">
        <v>58</v>
      </c>
      <c r="M3" s="303"/>
      <c r="N3" s="305" t="s">
        <v>59</v>
      </c>
      <c r="O3" s="306"/>
      <c r="P3" s="307"/>
      <c r="Q3" s="299" t="s">
        <v>60</v>
      </c>
      <c r="R3" s="300"/>
      <c r="S3" s="321"/>
    </row>
    <row r="4" spans="1:19" ht="32.25" customHeight="1" x14ac:dyDescent="0.15">
      <c r="A4" s="297"/>
      <c r="B4" s="301"/>
      <c r="C4" s="302"/>
      <c r="D4" s="302"/>
      <c r="E4" s="302"/>
      <c r="F4" s="302"/>
      <c r="G4" s="302"/>
      <c r="H4" s="302"/>
      <c r="I4" s="302"/>
      <c r="J4" s="302"/>
      <c r="K4" s="302"/>
      <c r="L4" s="301"/>
      <c r="M4" s="304"/>
      <c r="N4" s="308"/>
      <c r="O4" s="309"/>
      <c r="P4" s="310"/>
      <c r="Q4" s="301"/>
      <c r="R4" s="302"/>
      <c r="S4" s="322"/>
    </row>
    <row r="5" spans="1:19" ht="24.95" customHeight="1" x14ac:dyDescent="0.15">
      <c r="A5" s="297"/>
      <c r="B5" s="323" t="s">
        <v>61</v>
      </c>
      <c r="C5" s="324" t="s">
        <v>62</v>
      </c>
      <c r="D5" s="323" t="s">
        <v>63</v>
      </c>
      <c r="E5" s="324" t="s">
        <v>64</v>
      </c>
      <c r="F5" s="327" t="s">
        <v>65</v>
      </c>
      <c r="G5" s="311" t="s">
        <v>66</v>
      </c>
      <c r="H5" s="327" t="s">
        <v>67</v>
      </c>
      <c r="I5" s="311" t="s">
        <v>68</v>
      </c>
      <c r="J5" s="327" t="s">
        <v>69</v>
      </c>
      <c r="K5" s="311" t="s">
        <v>70</v>
      </c>
      <c r="L5" s="314" t="s">
        <v>71</v>
      </c>
      <c r="M5" s="311" t="s">
        <v>72</v>
      </c>
      <c r="N5" s="314" t="s">
        <v>73</v>
      </c>
      <c r="O5" s="316" t="s">
        <v>74</v>
      </c>
      <c r="P5" s="319" t="s">
        <v>75</v>
      </c>
      <c r="Q5" s="331" t="s">
        <v>76</v>
      </c>
      <c r="R5" s="311" t="s">
        <v>77</v>
      </c>
      <c r="S5" s="333" t="s">
        <v>78</v>
      </c>
    </row>
    <row r="6" spans="1:19" ht="24.95" customHeight="1" x14ac:dyDescent="0.15">
      <c r="A6" s="297"/>
      <c r="B6" s="323"/>
      <c r="C6" s="325"/>
      <c r="D6" s="323"/>
      <c r="E6" s="325"/>
      <c r="F6" s="327"/>
      <c r="G6" s="312"/>
      <c r="H6" s="327"/>
      <c r="I6" s="312"/>
      <c r="J6" s="327"/>
      <c r="K6" s="312"/>
      <c r="L6" s="314"/>
      <c r="M6" s="312"/>
      <c r="N6" s="314"/>
      <c r="O6" s="317"/>
      <c r="P6" s="319"/>
      <c r="Q6" s="332"/>
      <c r="R6" s="312"/>
      <c r="S6" s="333"/>
    </row>
    <row r="7" spans="1:19" ht="24.95" customHeight="1" x14ac:dyDescent="0.15">
      <c r="A7" s="297"/>
      <c r="B7" s="323"/>
      <c r="C7" s="325"/>
      <c r="D7" s="323"/>
      <c r="E7" s="325"/>
      <c r="F7" s="327"/>
      <c r="G7" s="312"/>
      <c r="H7" s="327"/>
      <c r="I7" s="312"/>
      <c r="J7" s="327"/>
      <c r="K7" s="312"/>
      <c r="L7" s="314"/>
      <c r="M7" s="312"/>
      <c r="N7" s="314"/>
      <c r="O7" s="317"/>
      <c r="P7" s="319"/>
      <c r="Q7" s="332"/>
      <c r="R7" s="312"/>
      <c r="S7" s="333"/>
    </row>
    <row r="8" spans="1:19" ht="24.95" customHeight="1" x14ac:dyDescent="0.15">
      <c r="A8" s="297"/>
      <c r="B8" s="323"/>
      <c r="C8" s="325"/>
      <c r="D8" s="323"/>
      <c r="E8" s="325"/>
      <c r="F8" s="327"/>
      <c r="G8" s="312"/>
      <c r="H8" s="327"/>
      <c r="I8" s="312"/>
      <c r="J8" s="327"/>
      <c r="K8" s="312"/>
      <c r="L8" s="314"/>
      <c r="M8" s="312"/>
      <c r="N8" s="314"/>
      <c r="O8" s="317"/>
      <c r="P8" s="319"/>
      <c r="Q8" s="332"/>
      <c r="R8" s="312"/>
      <c r="S8" s="333"/>
    </row>
    <row r="9" spans="1:19" ht="24.95" customHeight="1" x14ac:dyDescent="0.15">
      <c r="A9" s="297"/>
      <c r="B9" s="323"/>
      <c r="C9" s="325"/>
      <c r="D9" s="323"/>
      <c r="E9" s="325"/>
      <c r="F9" s="327"/>
      <c r="G9" s="312"/>
      <c r="H9" s="327"/>
      <c r="I9" s="312"/>
      <c r="J9" s="327"/>
      <c r="K9" s="312"/>
      <c r="L9" s="314"/>
      <c r="M9" s="312"/>
      <c r="N9" s="314"/>
      <c r="O9" s="317"/>
      <c r="P9" s="319"/>
      <c r="Q9" s="332"/>
      <c r="R9" s="312"/>
      <c r="S9" s="333"/>
    </row>
    <row r="10" spans="1:19" ht="24.95" customHeight="1" x14ac:dyDescent="0.15">
      <c r="A10" s="297"/>
      <c r="B10" s="323"/>
      <c r="C10" s="325"/>
      <c r="D10" s="323"/>
      <c r="E10" s="325"/>
      <c r="F10" s="327"/>
      <c r="G10" s="312"/>
      <c r="H10" s="327"/>
      <c r="I10" s="312"/>
      <c r="J10" s="327"/>
      <c r="K10" s="312"/>
      <c r="L10" s="314"/>
      <c r="M10" s="312"/>
      <c r="N10" s="314"/>
      <c r="O10" s="317"/>
      <c r="P10" s="319"/>
      <c r="Q10" s="332"/>
      <c r="R10" s="312"/>
      <c r="S10" s="333"/>
    </row>
    <row r="11" spans="1:19" ht="29.25" customHeight="1" x14ac:dyDescent="0.15">
      <c r="A11" s="298"/>
      <c r="B11" s="302"/>
      <c r="C11" s="326"/>
      <c r="D11" s="302"/>
      <c r="E11" s="326"/>
      <c r="F11" s="328"/>
      <c r="G11" s="313"/>
      <c r="H11" s="328"/>
      <c r="I11" s="313"/>
      <c r="J11" s="328"/>
      <c r="K11" s="313"/>
      <c r="L11" s="315"/>
      <c r="M11" s="313"/>
      <c r="N11" s="315"/>
      <c r="O11" s="318"/>
      <c r="P11" s="320"/>
      <c r="Q11" s="301"/>
      <c r="R11" s="313"/>
      <c r="S11" s="334"/>
    </row>
    <row r="12" spans="1:19" ht="21.95" customHeight="1" x14ac:dyDescent="0.15">
      <c r="A12" s="55"/>
      <c r="B12" s="96"/>
      <c r="C12" s="96"/>
      <c r="D12" s="96"/>
      <c r="E12" s="96"/>
      <c r="F12" s="96"/>
      <c r="G12" s="96"/>
      <c r="H12" s="96"/>
      <c r="I12" s="96"/>
      <c r="J12" s="96"/>
      <c r="K12" s="96"/>
      <c r="L12" s="96"/>
      <c r="M12" s="96"/>
      <c r="N12" s="96"/>
      <c r="O12" s="96"/>
      <c r="P12" s="96"/>
      <c r="Q12" s="96"/>
      <c r="R12" s="101"/>
      <c r="S12" s="97"/>
    </row>
    <row r="13" spans="1:19" ht="21.95" customHeight="1" x14ac:dyDescent="0.15">
      <c r="A13" s="55"/>
      <c r="B13" s="96"/>
      <c r="C13" s="96"/>
      <c r="D13" s="96"/>
      <c r="E13" s="96"/>
      <c r="F13" s="96"/>
      <c r="G13" s="96"/>
      <c r="H13" s="96"/>
      <c r="I13" s="96"/>
      <c r="J13" s="96"/>
      <c r="K13" s="96"/>
      <c r="L13" s="96"/>
      <c r="M13" s="96"/>
      <c r="N13" s="96"/>
      <c r="O13" s="96"/>
      <c r="P13" s="96"/>
      <c r="Q13" s="96"/>
      <c r="R13" s="96"/>
      <c r="S13" s="97"/>
    </row>
    <row r="14" spans="1:19" ht="21.95" customHeight="1" x14ac:dyDescent="0.15">
      <c r="A14" s="55"/>
      <c r="B14" s="96"/>
      <c r="C14" s="96"/>
      <c r="D14" s="96"/>
      <c r="E14" s="96"/>
      <c r="F14" s="96"/>
      <c r="G14" s="96"/>
      <c r="H14" s="96"/>
      <c r="I14" s="96"/>
      <c r="J14" s="96"/>
      <c r="K14" s="96"/>
      <c r="L14" s="96"/>
      <c r="M14" s="96"/>
      <c r="N14" s="96"/>
      <c r="O14" s="96"/>
      <c r="P14" s="96"/>
      <c r="Q14" s="96"/>
      <c r="R14" s="96"/>
      <c r="S14" s="97"/>
    </row>
    <row r="15" spans="1:19" ht="21.95" customHeight="1" x14ac:dyDescent="0.15">
      <c r="A15" s="56"/>
      <c r="B15" s="96"/>
      <c r="C15" s="96"/>
      <c r="D15" s="96"/>
      <c r="E15" s="96"/>
      <c r="F15" s="96"/>
      <c r="G15" s="96"/>
      <c r="H15" s="96"/>
      <c r="I15" s="96"/>
      <c r="J15" s="96"/>
      <c r="K15" s="96"/>
      <c r="L15" s="96"/>
      <c r="M15" s="96"/>
      <c r="N15" s="96"/>
      <c r="O15" s="96"/>
      <c r="P15" s="96"/>
      <c r="Q15" s="96"/>
      <c r="R15" s="96"/>
      <c r="S15" s="97"/>
    </row>
    <row r="16" spans="1:19" ht="21.95" customHeight="1" x14ac:dyDescent="0.15">
      <c r="A16" s="56"/>
      <c r="B16" s="96"/>
      <c r="C16" s="96"/>
      <c r="D16" s="96"/>
      <c r="E16" s="96"/>
      <c r="F16" s="96"/>
      <c r="G16" s="96"/>
      <c r="H16" s="96"/>
      <c r="I16" s="96"/>
      <c r="J16" s="96"/>
      <c r="K16" s="96"/>
      <c r="L16" s="96"/>
      <c r="M16" s="96"/>
      <c r="N16" s="96"/>
      <c r="O16" s="96"/>
      <c r="P16" s="96"/>
      <c r="Q16" s="96"/>
      <c r="R16" s="96"/>
      <c r="S16" s="97"/>
    </row>
    <row r="17" spans="1:19" ht="21.95" customHeight="1" x14ac:dyDescent="0.15">
      <c r="A17" s="56"/>
      <c r="B17" s="96"/>
      <c r="C17" s="96"/>
      <c r="D17" s="96"/>
      <c r="E17" s="96"/>
      <c r="F17" s="96"/>
      <c r="G17" s="96"/>
      <c r="H17" s="96"/>
      <c r="I17" s="96"/>
      <c r="J17" s="96"/>
      <c r="K17" s="96"/>
      <c r="L17" s="96"/>
      <c r="M17" s="96"/>
      <c r="N17" s="96"/>
      <c r="O17" s="96"/>
      <c r="P17" s="96"/>
      <c r="Q17" s="96"/>
      <c r="R17" s="96"/>
      <c r="S17" s="97"/>
    </row>
    <row r="18" spans="1:19" ht="21.95" customHeight="1" x14ac:dyDescent="0.15">
      <c r="A18" s="56"/>
      <c r="B18" s="96"/>
      <c r="C18" s="96"/>
      <c r="D18" s="96"/>
      <c r="E18" s="96"/>
      <c r="F18" s="96"/>
      <c r="G18" s="96"/>
      <c r="H18" s="96"/>
      <c r="I18" s="96"/>
      <c r="J18" s="96"/>
      <c r="K18" s="96"/>
      <c r="L18" s="96"/>
      <c r="M18" s="96"/>
      <c r="N18" s="96"/>
      <c r="O18" s="96"/>
      <c r="P18" s="96"/>
      <c r="Q18" s="96"/>
      <c r="R18" s="96"/>
      <c r="S18" s="97"/>
    </row>
    <row r="19" spans="1:19" ht="21.95" customHeight="1" x14ac:dyDescent="0.15">
      <c r="A19" s="56"/>
      <c r="B19" s="96"/>
      <c r="C19" s="96"/>
      <c r="D19" s="96"/>
      <c r="E19" s="96"/>
      <c r="F19" s="96"/>
      <c r="G19" s="96"/>
      <c r="H19" s="96"/>
      <c r="I19" s="96"/>
      <c r="J19" s="96"/>
      <c r="K19" s="96"/>
      <c r="L19" s="96"/>
      <c r="M19" s="96"/>
      <c r="N19" s="96"/>
      <c r="O19" s="96"/>
      <c r="P19" s="96"/>
      <c r="Q19" s="96"/>
      <c r="R19" s="96"/>
      <c r="S19" s="97"/>
    </row>
    <row r="20" spans="1:19" ht="21.95" customHeight="1" x14ac:dyDescent="0.15">
      <c r="A20" s="56"/>
      <c r="B20" s="96"/>
      <c r="C20" s="96"/>
      <c r="D20" s="96"/>
      <c r="E20" s="96"/>
      <c r="F20" s="96"/>
      <c r="G20" s="96"/>
      <c r="H20" s="96"/>
      <c r="I20" s="96"/>
      <c r="J20" s="96"/>
      <c r="K20" s="96"/>
      <c r="L20" s="96"/>
      <c r="M20" s="96"/>
      <c r="N20" s="96"/>
      <c r="O20" s="96"/>
      <c r="P20" s="96"/>
      <c r="Q20" s="96"/>
      <c r="R20" s="96"/>
      <c r="S20" s="97"/>
    </row>
    <row r="21" spans="1:19" ht="21.95" customHeight="1" x14ac:dyDescent="0.15">
      <c r="A21" s="56"/>
      <c r="B21" s="96"/>
      <c r="C21" s="96"/>
      <c r="D21" s="96"/>
      <c r="E21" s="96"/>
      <c r="F21" s="96"/>
      <c r="G21" s="96"/>
      <c r="H21" s="96"/>
      <c r="I21" s="96"/>
      <c r="J21" s="96"/>
      <c r="K21" s="96"/>
      <c r="L21" s="96"/>
      <c r="M21" s="96"/>
      <c r="N21" s="96"/>
      <c r="O21" s="96"/>
      <c r="P21" s="96"/>
      <c r="Q21" s="96"/>
      <c r="R21" s="96"/>
      <c r="S21" s="97"/>
    </row>
    <row r="22" spans="1:19" ht="21.95" customHeight="1" x14ac:dyDescent="0.15">
      <c r="A22" s="56"/>
      <c r="B22" s="96"/>
      <c r="C22" s="96"/>
      <c r="D22" s="96"/>
      <c r="E22" s="96"/>
      <c r="F22" s="96"/>
      <c r="G22" s="96"/>
      <c r="H22" s="96"/>
      <c r="I22" s="96"/>
      <c r="J22" s="96"/>
      <c r="K22" s="96"/>
      <c r="L22" s="96"/>
      <c r="M22" s="96"/>
      <c r="N22" s="96"/>
      <c r="O22" s="96"/>
      <c r="P22" s="96"/>
      <c r="Q22" s="96"/>
      <c r="R22" s="96"/>
      <c r="S22" s="97"/>
    </row>
    <row r="23" spans="1:19" ht="21.95" customHeight="1" x14ac:dyDescent="0.15">
      <c r="A23" s="57" t="s">
        <v>84</v>
      </c>
      <c r="B23" s="62">
        <f t="shared" ref="B23:Q23" si="0">SUM(B12:B22)</f>
        <v>0</v>
      </c>
      <c r="C23" s="98">
        <f t="shared" si="0"/>
        <v>0</v>
      </c>
      <c r="D23" s="62">
        <f t="shared" si="0"/>
        <v>0</v>
      </c>
      <c r="E23" s="98">
        <f t="shared" si="0"/>
        <v>0</v>
      </c>
      <c r="F23" s="62">
        <f t="shared" si="0"/>
        <v>0</v>
      </c>
      <c r="G23" s="98">
        <f t="shared" si="0"/>
        <v>0</v>
      </c>
      <c r="H23" s="62">
        <f t="shared" si="0"/>
        <v>0</v>
      </c>
      <c r="I23" s="98">
        <f t="shared" si="0"/>
        <v>0</v>
      </c>
      <c r="J23" s="62">
        <f t="shared" si="0"/>
        <v>0</v>
      </c>
      <c r="K23" s="98">
        <f t="shared" si="0"/>
        <v>0</v>
      </c>
      <c r="L23" s="98">
        <f t="shared" si="0"/>
        <v>0</v>
      </c>
      <c r="M23" s="99">
        <f t="shared" si="0"/>
        <v>0</v>
      </c>
      <c r="N23" s="98">
        <f t="shared" si="0"/>
        <v>0</v>
      </c>
      <c r="O23" s="99">
        <f t="shared" si="0"/>
        <v>0</v>
      </c>
      <c r="P23" s="99">
        <f t="shared" si="0"/>
        <v>0</v>
      </c>
      <c r="Q23" s="98">
        <f t="shared" si="0"/>
        <v>0</v>
      </c>
      <c r="R23" s="98">
        <f>SUM(R12:R22)</f>
        <v>0</v>
      </c>
      <c r="S23" s="100">
        <f>SUM(S12:S22)</f>
        <v>0</v>
      </c>
    </row>
    <row r="24" spans="1:19" ht="24.95" customHeight="1" x14ac:dyDescent="0.15">
      <c r="A24" s="57" t="s">
        <v>79</v>
      </c>
      <c r="B24" s="335">
        <f>SUM(B23:K23)</f>
        <v>0</v>
      </c>
      <c r="C24" s="336"/>
      <c r="D24" s="336"/>
      <c r="E24" s="336"/>
      <c r="F24" s="336"/>
      <c r="G24" s="336"/>
      <c r="H24" s="336"/>
      <c r="I24" s="336"/>
      <c r="J24" s="336"/>
      <c r="K24" s="337"/>
      <c r="L24" s="335">
        <f>SUM(L23:M23)</f>
        <v>0</v>
      </c>
      <c r="M24" s="337"/>
      <c r="N24" s="335">
        <f>SUM(N23:P23)</f>
        <v>0</v>
      </c>
      <c r="O24" s="336"/>
      <c r="P24" s="337"/>
      <c r="Q24" s="335">
        <f>SUM(Q23:S23)</f>
        <v>0</v>
      </c>
      <c r="R24" s="336"/>
      <c r="S24" s="338"/>
    </row>
    <row r="25" spans="1:19" ht="24.95" customHeight="1" thickBot="1" x14ac:dyDescent="0.2">
      <c r="A25" s="59" t="s">
        <v>80</v>
      </c>
      <c r="B25" s="329">
        <f>SUM(B24:S24)</f>
        <v>0</v>
      </c>
      <c r="C25" s="329"/>
      <c r="D25" s="329"/>
      <c r="E25" s="329"/>
      <c r="F25" s="329"/>
      <c r="G25" s="329"/>
      <c r="H25" s="329"/>
      <c r="I25" s="329"/>
      <c r="J25" s="329"/>
      <c r="K25" s="329"/>
      <c r="L25" s="329"/>
      <c r="M25" s="329"/>
      <c r="N25" s="329"/>
      <c r="O25" s="329"/>
      <c r="P25" s="329"/>
      <c r="Q25" s="329"/>
      <c r="R25" s="329"/>
      <c r="S25" s="330"/>
    </row>
    <row r="26" spans="1:19" ht="18" customHeight="1" x14ac:dyDescent="0.15">
      <c r="R26" s="60" t="s">
        <v>81</v>
      </c>
    </row>
  </sheetData>
  <mergeCells count="28">
    <mergeCell ref="B25:S25"/>
    <mergeCell ref="Q5:Q11"/>
    <mergeCell ref="R5:R11"/>
    <mergeCell ref="S5:S11"/>
    <mergeCell ref="B24:K24"/>
    <mergeCell ref="L24:M24"/>
    <mergeCell ref="N24:P24"/>
    <mergeCell ref="Q24:S24"/>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2"/>
  <printOptions horizontalCentered="1" verticalCentered="1"/>
  <pageMargins left="0.39370078740157483" right="0.39370078740157483" top="0.98425196850393704" bottom="0.39370078740157483" header="0.51181102362204722" footer="0.51181102362204722"/>
  <pageSetup paperSize="9" scale="91" orientation="landscape" r:id="rId1"/>
  <headerFooter alignWithMargins="0">
    <oddFooter xml:space="preserve">&amp;C&amp;"ＭＳ ゴシック,標準"&amp;10 &amp;"ＭＳ Ｐゴシック,標準"&amp;11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5A80D-94F3-4EF1-8B72-5DD794195769}">
  <sheetPr>
    <tabColor theme="3" tint="0.59999389629810485"/>
  </sheetPr>
  <dimension ref="A1:M38"/>
  <sheetViews>
    <sheetView showZeros="0" zoomScale="85" zoomScaleNormal="85" workbookViewId="0">
      <selection activeCell="Z30" sqref="Z30"/>
    </sheetView>
  </sheetViews>
  <sheetFormatPr defaultRowHeight="13.5" x14ac:dyDescent="0.15"/>
  <cols>
    <col min="1" max="1" width="3.5" style="276" customWidth="1"/>
    <col min="2" max="2" width="4.25" style="276" customWidth="1"/>
    <col min="3" max="4" width="9" style="276"/>
    <col min="5" max="5" width="4.25" style="276" customWidth="1"/>
    <col min="6" max="7" width="9" style="276"/>
    <col min="8" max="8" width="4.25" style="276" customWidth="1"/>
    <col min="9" max="10" width="9" style="276"/>
    <col min="11" max="11" width="4.25" style="276" customWidth="1"/>
    <col min="12" max="13" width="9" style="276"/>
    <col min="14" max="14" width="3.25" style="276" customWidth="1"/>
    <col min="15" max="16384" width="9" style="276"/>
  </cols>
  <sheetData>
    <row r="1" spans="1:13" ht="17.25" customHeight="1" x14ac:dyDescent="0.15">
      <c r="B1" s="276" t="s">
        <v>193</v>
      </c>
    </row>
    <row r="2" spans="1:13" ht="21" customHeight="1" x14ac:dyDescent="0.15">
      <c r="A2" s="205"/>
      <c r="B2" s="192" t="s">
        <v>182</v>
      </c>
      <c r="C2" s="193" t="s">
        <v>183</v>
      </c>
      <c r="D2" s="194" t="s">
        <v>184</v>
      </c>
      <c r="E2" s="192" t="s">
        <v>182</v>
      </c>
      <c r="F2" s="193" t="s">
        <v>183</v>
      </c>
      <c r="G2" s="194" t="s">
        <v>184</v>
      </c>
      <c r="H2" s="192" t="s">
        <v>182</v>
      </c>
      <c r="I2" s="193" t="s">
        <v>183</v>
      </c>
      <c r="J2" s="194" t="s">
        <v>184</v>
      </c>
      <c r="K2" s="192" t="s">
        <v>182</v>
      </c>
      <c r="L2" s="193" t="s">
        <v>183</v>
      </c>
      <c r="M2" s="194" t="s">
        <v>184</v>
      </c>
    </row>
    <row r="3" spans="1:13" x14ac:dyDescent="0.15">
      <c r="A3" s="206"/>
      <c r="B3" s="279" t="s">
        <v>256</v>
      </c>
      <c r="C3" s="196" t="s">
        <v>185</v>
      </c>
      <c r="D3" s="211">
        <v>3.2</v>
      </c>
      <c r="E3" s="195">
        <v>6</v>
      </c>
      <c r="F3" s="196" t="s">
        <v>185</v>
      </c>
      <c r="G3" s="211">
        <v>4.4000000000000004</v>
      </c>
      <c r="H3" s="195">
        <v>12</v>
      </c>
      <c r="I3" s="196" t="s">
        <v>185</v>
      </c>
      <c r="J3" s="211">
        <v>69.900000000000006</v>
      </c>
      <c r="K3" s="195">
        <v>18</v>
      </c>
      <c r="L3" s="196" t="s">
        <v>185</v>
      </c>
      <c r="M3" s="211">
        <v>4.4000000000000004</v>
      </c>
    </row>
    <row r="4" spans="1:13" x14ac:dyDescent="0.15">
      <c r="A4" s="206"/>
      <c r="B4" s="197"/>
      <c r="C4" s="198" t="s">
        <v>186</v>
      </c>
      <c r="D4" s="211">
        <v>3.2</v>
      </c>
      <c r="E4" s="197"/>
      <c r="F4" s="198" t="s">
        <v>186</v>
      </c>
      <c r="G4" s="211">
        <v>4.5</v>
      </c>
      <c r="H4" s="197"/>
      <c r="I4" s="198" t="s">
        <v>187</v>
      </c>
      <c r="J4" s="211">
        <v>33.4</v>
      </c>
      <c r="K4" s="197"/>
      <c r="L4" s="198" t="s">
        <v>186</v>
      </c>
      <c r="M4" s="211">
        <v>4.3</v>
      </c>
    </row>
    <row r="5" spans="1:13" x14ac:dyDescent="0.15">
      <c r="A5" s="206"/>
      <c r="B5" s="197"/>
      <c r="C5" s="198" t="s">
        <v>188</v>
      </c>
      <c r="D5" s="211">
        <v>3.2</v>
      </c>
      <c r="E5" s="197"/>
      <c r="F5" s="198" t="s">
        <v>189</v>
      </c>
      <c r="G5" s="211">
        <v>4.5999999999999996</v>
      </c>
      <c r="H5" s="197"/>
      <c r="I5" s="198" t="s">
        <v>188</v>
      </c>
      <c r="J5" s="211">
        <v>19.5</v>
      </c>
      <c r="K5" s="197"/>
      <c r="L5" s="198" t="s">
        <v>188</v>
      </c>
      <c r="M5" s="211">
        <v>4.3</v>
      </c>
    </row>
    <row r="6" spans="1:13" x14ac:dyDescent="0.15">
      <c r="A6" s="206"/>
      <c r="B6" s="197"/>
      <c r="C6" s="198" t="s">
        <v>190</v>
      </c>
      <c r="D6" s="211">
        <v>3.2</v>
      </c>
      <c r="E6" s="197"/>
      <c r="F6" s="198" t="s">
        <v>190</v>
      </c>
      <c r="G6" s="211">
        <v>4.5999999999999996</v>
      </c>
      <c r="H6" s="197"/>
      <c r="I6" s="198" t="s">
        <v>190</v>
      </c>
      <c r="J6" s="211">
        <v>12.8</v>
      </c>
      <c r="K6" s="197"/>
      <c r="L6" s="198" t="s">
        <v>190</v>
      </c>
      <c r="M6" s="211">
        <v>4.2</v>
      </c>
    </row>
    <row r="7" spans="1:13" x14ac:dyDescent="0.15">
      <c r="A7" s="206"/>
      <c r="B7" s="197"/>
      <c r="C7" s="198" t="s">
        <v>191</v>
      </c>
      <c r="D7" s="211">
        <v>3.3</v>
      </c>
      <c r="E7" s="197"/>
      <c r="F7" s="198" t="s">
        <v>191</v>
      </c>
      <c r="G7" s="211">
        <v>4.7</v>
      </c>
      <c r="H7" s="197"/>
      <c r="I7" s="198" t="s">
        <v>191</v>
      </c>
      <c r="J7" s="211">
        <v>9.5</v>
      </c>
      <c r="K7" s="197"/>
      <c r="L7" s="198" t="s">
        <v>191</v>
      </c>
      <c r="M7" s="211">
        <v>4.0999999999999996</v>
      </c>
    </row>
    <row r="8" spans="1:13" x14ac:dyDescent="0.15">
      <c r="A8" s="206"/>
      <c r="B8" s="199"/>
      <c r="C8" s="200" t="s">
        <v>192</v>
      </c>
      <c r="D8" s="211">
        <v>3.3</v>
      </c>
      <c r="E8" s="199"/>
      <c r="F8" s="200" t="s">
        <v>192</v>
      </c>
      <c r="G8" s="211">
        <v>4.8</v>
      </c>
      <c r="H8" s="199"/>
      <c r="I8" s="200" t="s">
        <v>192</v>
      </c>
      <c r="J8" s="211">
        <v>9</v>
      </c>
      <c r="K8" s="199"/>
      <c r="L8" s="200" t="s">
        <v>192</v>
      </c>
      <c r="M8" s="211">
        <v>4.0999999999999996</v>
      </c>
    </row>
    <row r="9" spans="1:13" ht="13.5" customHeight="1" x14ac:dyDescent="0.15">
      <c r="A9" s="206"/>
      <c r="B9" s="201">
        <v>1</v>
      </c>
      <c r="C9" s="202" t="s">
        <v>185</v>
      </c>
      <c r="D9" s="211">
        <v>3.3</v>
      </c>
      <c r="E9" s="201">
        <v>7</v>
      </c>
      <c r="F9" s="202" t="s">
        <v>185</v>
      </c>
      <c r="G9" s="211">
        <v>4.9000000000000004</v>
      </c>
      <c r="H9" s="201">
        <v>13</v>
      </c>
      <c r="I9" s="202" t="s">
        <v>185</v>
      </c>
      <c r="J9" s="211">
        <v>8.8000000000000007</v>
      </c>
      <c r="K9" s="201">
        <v>19</v>
      </c>
      <c r="L9" s="202" t="s">
        <v>185</v>
      </c>
      <c r="M9" s="211">
        <v>4.0999999999999996</v>
      </c>
    </row>
    <row r="10" spans="1:13" x14ac:dyDescent="0.15">
      <c r="A10" s="206"/>
      <c r="B10" s="197"/>
      <c r="C10" s="198" t="s">
        <v>186</v>
      </c>
      <c r="D10" s="211">
        <v>3.3</v>
      </c>
      <c r="E10" s="197"/>
      <c r="F10" s="198" t="s">
        <v>186</v>
      </c>
      <c r="G10" s="211">
        <v>4.9000000000000004</v>
      </c>
      <c r="H10" s="197"/>
      <c r="I10" s="198" t="s">
        <v>186</v>
      </c>
      <c r="J10" s="211">
        <v>8.4</v>
      </c>
      <c r="K10" s="197"/>
      <c r="L10" s="198" t="s">
        <v>186</v>
      </c>
      <c r="M10" s="211">
        <v>4</v>
      </c>
    </row>
    <row r="11" spans="1:13" x14ac:dyDescent="0.15">
      <c r="A11" s="206"/>
      <c r="B11" s="197"/>
      <c r="C11" s="198" t="s">
        <v>188</v>
      </c>
      <c r="D11" s="211">
        <v>3.4</v>
      </c>
      <c r="E11" s="197"/>
      <c r="F11" s="198" t="s">
        <v>188</v>
      </c>
      <c r="G11" s="211">
        <v>5</v>
      </c>
      <c r="H11" s="197"/>
      <c r="I11" s="198" t="s">
        <v>188</v>
      </c>
      <c r="J11" s="211">
        <v>8.1</v>
      </c>
      <c r="K11" s="197"/>
      <c r="L11" s="198" t="s">
        <v>188</v>
      </c>
      <c r="M11" s="211">
        <v>4</v>
      </c>
    </row>
    <row r="12" spans="1:13" x14ac:dyDescent="0.15">
      <c r="A12" s="206"/>
      <c r="B12" s="197"/>
      <c r="C12" s="198" t="s">
        <v>190</v>
      </c>
      <c r="D12" s="211">
        <v>3.4</v>
      </c>
      <c r="E12" s="197"/>
      <c r="F12" s="198" t="s">
        <v>190</v>
      </c>
      <c r="G12" s="211">
        <v>5.0999999999999996</v>
      </c>
      <c r="H12" s="197"/>
      <c r="I12" s="198" t="s">
        <v>190</v>
      </c>
      <c r="J12" s="211">
        <v>7.8</v>
      </c>
      <c r="K12" s="197"/>
      <c r="L12" s="198" t="s">
        <v>190</v>
      </c>
      <c r="M12" s="211">
        <v>3.9</v>
      </c>
    </row>
    <row r="13" spans="1:13" x14ac:dyDescent="0.15">
      <c r="A13" s="206"/>
      <c r="B13" s="197"/>
      <c r="C13" s="198" t="s">
        <v>191</v>
      </c>
      <c r="D13" s="211">
        <v>3.4</v>
      </c>
      <c r="E13" s="197"/>
      <c r="F13" s="198" t="s">
        <v>191</v>
      </c>
      <c r="G13" s="211">
        <v>5.2</v>
      </c>
      <c r="H13" s="197"/>
      <c r="I13" s="198" t="s">
        <v>191</v>
      </c>
      <c r="J13" s="211">
        <v>7.5</v>
      </c>
      <c r="K13" s="197"/>
      <c r="L13" s="198" t="s">
        <v>191</v>
      </c>
      <c r="M13" s="211">
        <v>3.9</v>
      </c>
    </row>
    <row r="14" spans="1:13" x14ac:dyDescent="0.15">
      <c r="A14" s="206"/>
      <c r="B14" s="203"/>
      <c r="C14" s="204" t="s">
        <v>192</v>
      </c>
      <c r="D14" s="211">
        <v>3.4</v>
      </c>
      <c r="E14" s="203"/>
      <c r="F14" s="204" t="s">
        <v>192</v>
      </c>
      <c r="G14" s="211">
        <v>5.3</v>
      </c>
      <c r="H14" s="203"/>
      <c r="I14" s="204" t="s">
        <v>192</v>
      </c>
      <c r="J14" s="211">
        <v>7.3</v>
      </c>
      <c r="K14" s="203"/>
      <c r="L14" s="204" t="s">
        <v>192</v>
      </c>
      <c r="M14" s="211">
        <v>3.8</v>
      </c>
    </row>
    <row r="15" spans="1:13" x14ac:dyDescent="0.15">
      <c r="A15" s="206"/>
      <c r="B15" s="195">
        <v>2</v>
      </c>
      <c r="C15" s="196" t="s">
        <v>185</v>
      </c>
      <c r="D15" s="211">
        <v>3.5</v>
      </c>
      <c r="E15" s="195">
        <v>8</v>
      </c>
      <c r="F15" s="196" t="s">
        <v>185</v>
      </c>
      <c r="G15" s="211">
        <v>5.4</v>
      </c>
      <c r="H15" s="195">
        <v>14</v>
      </c>
      <c r="I15" s="196" t="s">
        <v>185</v>
      </c>
      <c r="J15" s="211">
        <v>7</v>
      </c>
      <c r="K15" s="195">
        <v>20</v>
      </c>
      <c r="L15" s="196" t="s">
        <v>185</v>
      </c>
      <c r="M15" s="211">
        <v>3.8</v>
      </c>
    </row>
    <row r="16" spans="1:13" x14ac:dyDescent="0.15">
      <c r="A16" s="206"/>
      <c r="B16" s="197"/>
      <c r="C16" s="198" t="s">
        <v>186</v>
      </c>
      <c r="D16" s="211">
        <v>3.5</v>
      </c>
      <c r="E16" s="197"/>
      <c r="F16" s="198" t="s">
        <v>186</v>
      </c>
      <c r="G16" s="211">
        <v>5.5</v>
      </c>
      <c r="H16" s="197"/>
      <c r="I16" s="198" t="s">
        <v>186</v>
      </c>
      <c r="J16" s="211">
        <v>6.8</v>
      </c>
      <c r="K16" s="197"/>
      <c r="L16" s="198" t="s">
        <v>186</v>
      </c>
      <c r="M16" s="211">
        <v>3.8</v>
      </c>
    </row>
    <row r="17" spans="1:13" x14ac:dyDescent="0.15">
      <c r="A17" s="206"/>
      <c r="B17" s="197"/>
      <c r="C17" s="198" t="s">
        <v>188</v>
      </c>
      <c r="D17" s="211">
        <v>3.5</v>
      </c>
      <c r="E17" s="197"/>
      <c r="F17" s="198" t="s">
        <v>188</v>
      </c>
      <c r="G17" s="211">
        <v>5.6</v>
      </c>
      <c r="H17" s="197"/>
      <c r="I17" s="198" t="s">
        <v>188</v>
      </c>
      <c r="J17" s="211">
        <v>6.6</v>
      </c>
      <c r="K17" s="197"/>
      <c r="L17" s="198" t="s">
        <v>188</v>
      </c>
      <c r="M17" s="211">
        <v>3.7</v>
      </c>
    </row>
    <row r="18" spans="1:13" x14ac:dyDescent="0.15">
      <c r="A18" s="206"/>
      <c r="B18" s="197"/>
      <c r="C18" s="198" t="s">
        <v>190</v>
      </c>
      <c r="D18" s="211">
        <v>3.6</v>
      </c>
      <c r="E18" s="197"/>
      <c r="F18" s="198" t="s">
        <v>190</v>
      </c>
      <c r="G18" s="211">
        <v>5.8</v>
      </c>
      <c r="H18" s="197"/>
      <c r="I18" s="198" t="s">
        <v>190</v>
      </c>
      <c r="J18" s="211">
        <v>6.4</v>
      </c>
      <c r="K18" s="197"/>
      <c r="L18" s="198" t="s">
        <v>190</v>
      </c>
      <c r="M18" s="211">
        <v>3.7</v>
      </c>
    </row>
    <row r="19" spans="1:13" x14ac:dyDescent="0.15">
      <c r="A19" s="206"/>
      <c r="B19" s="197"/>
      <c r="C19" s="198" t="s">
        <v>191</v>
      </c>
      <c r="D19" s="211">
        <v>3.6</v>
      </c>
      <c r="E19" s="197"/>
      <c r="F19" s="198" t="s">
        <v>191</v>
      </c>
      <c r="G19" s="211">
        <v>5.9</v>
      </c>
      <c r="H19" s="197"/>
      <c r="I19" s="198" t="s">
        <v>191</v>
      </c>
      <c r="J19" s="211">
        <v>6.3</v>
      </c>
      <c r="K19" s="197"/>
      <c r="L19" s="198" t="s">
        <v>191</v>
      </c>
      <c r="M19" s="211">
        <v>3.7</v>
      </c>
    </row>
    <row r="20" spans="1:13" ht="13.5" customHeight="1" x14ac:dyDescent="0.15">
      <c r="A20" s="206"/>
      <c r="B20" s="199"/>
      <c r="C20" s="200" t="s">
        <v>192</v>
      </c>
      <c r="D20" s="211">
        <v>3.6</v>
      </c>
      <c r="E20" s="199"/>
      <c r="F20" s="200" t="s">
        <v>192</v>
      </c>
      <c r="G20" s="211">
        <v>6</v>
      </c>
      <c r="H20" s="199"/>
      <c r="I20" s="200" t="s">
        <v>192</v>
      </c>
      <c r="J20" s="211">
        <v>6.1</v>
      </c>
      <c r="K20" s="199"/>
      <c r="L20" s="200" t="s">
        <v>192</v>
      </c>
      <c r="M20" s="211">
        <v>3.6</v>
      </c>
    </row>
    <row r="21" spans="1:13" ht="13.5" customHeight="1" x14ac:dyDescent="0.15">
      <c r="A21" s="206"/>
      <c r="B21" s="201">
        <v>3</v>
      </c>
      <c r="C21" s="202" t="s">
        <v>185</v>
      </c>
      <c r="D21" s="211">
        <v>3.7</v>
      </c>
      <c r="E21" s="201">
        <v>9</v>
      </c>
      <c r="F21" s="202" t="s">
        <v>185</v>
      </c>
      <c r="G21" s="211">
        <v>6.2</v>
      </c>
      <c r="H21" s="201">
        <v>15</v>
      </c>
      <c r="I21" s="202" t="s">
        <v>185</v>
      </c>
      <c r="J21" s="211">
        <v>6</v>
      </c>
      <c r="K21" s="201">
        <v>21</v>
      </c>
      <c r="L21" s="202" t="s">
        <v>185</v>
      </c>
      <c r="M21" s="211">
        <v>3.6</v>
      </c>
    </row>
    <row r="22" spans="1:13" x14ac:dyDescent="0.15">
      <c r="A22" s="206"/>
      <c r="B22" s="197"/>
      <c r="C22" s="198" t="s">
        <v>186</v>
      </c>
      <c r="D22" s="211">
        <v>3.7</v>
      </c>
      <c r="E22" s="197"/>
      <c r="F22" s="198" t="s">
        <v>186</v>
      </c>
      <c r="G22" s="211">
        <v>6.4</v>
      </c>
      <c r="H22" s="197"/>
      <c r="I22" s="198" t="s">
        <v>186</v>
      </c>
      <c r="J22" s="211">
        <v>5.8</v>
      </c>
      <c r="K22" s="197"/>
      <c r="L22" s="198" t="s">
        <v>186</v>
      </c>
      <c r="M22" s="211">
        <v>3.6</v>
      </c>
    </row>
    <row r="23" spans="1:13" ht="13.5" customHeight="1" x14ac:dyDescent="0.15">
      <c r="A23" s="206"/>
      <c r="B23" s="197"/>
      <c r="C23" s="198" t="s">
        <v>188</v>
      </c>
      <c r="D23" s="211">
        <v>3.7</v>
      </c>
      <c r="E23" s="197"/>
      <c r="F23" s="198" t="s">
        <v>188</v>
      </c>
      <c r="G23" s="211">
        <v>6.5</v>
      </c>
      <c r="H23" s="197"/>
      <c r="I23" s="198" t="s">
        <v>188</v>
      </c>
      <c r="J23" s="211">
        <v>5.7</v>
      </c>
      <c r="K23" s="197"/>
      <c r="L23" s="198" t="s">
        <v>188</v>
      </c>
      <c r="M23" s="211">
        <v>3.5</v>
      </c>
    </row>
    <row r="24" spans="1:13" x14ac:dyDescent="0.15">
      <c r="A24" s="206"/>
      <c r="B24" s="197"/>
      <c r="C24" s="198" t="s">
        <v>190</v>
      </c>
      <c r="D24" s="211">
        <v>3.8</v>
      </c>
      <c r="E24" s="197"/>
      <c r="F24" s="198" t="s">
        <v>190</v>
      </c>
      <c r="G24" s="211">
        <v>6.7</v>
      </c>
      <c r="H24" s="197"/>
      <c r="I24" s="198" t="s">
        <v>190</v>
      </c>
      <c r="J24" s="211">
        <v>5.6</v>
      </c>
      <c r="K24" s="197"/>
      <c r="L24" s="198" t="s">
        <v>190</v>
      </c>
      <c r="M24" s="211">
        <v>3.5</v>
      </c>
    </row>
    <row r="25" spans="1:13" x14ac:dyDescent="0.15">
      <c r="A25" s="206"/>
      <c r="B25" s="197"/>
      <c r="C25" s="198" t="s">
        <v>191</v>
      </c>
      <c r="D25" s="211">
        <v>3.8</v>
      </c>
      <c r="E25" s="197"/>
      <c r="F25" s="198" t="s">
        <v>191</v>
      </c>
      <c r="G25" s="211">
        <v>6.9</v>
      </c>
      <c r="H25" s="197"/>
      <c r="I25" s="198" t="s">
        <v>191</v>
      </c>
      <c r="J25" s="211">
        <v>5.5</v>
      </c>
      <c r="K25" s="197"/>
      <c r="L25" s="198" t="s">
        <v>191</v>
      </c>
      <c r="M25" s="211">
        <v>3.5</v>
      </c>
    </row>
    <row r="26" spans="1:13" ht="13.5" customHeight="1" x14ac:dyDescent="0.15">
      <c r="A26" s="206"/>
      <c r="B26" s="203"/>
      <c r="C26" s="204" t="s">
        <v>192</v>
      </c>
      <c r="D26" s="211">
        <v>3.8</v>
      </c>
      <c r="E26" s="203"/>
      <c r="F26" s="204" t="s">
        <v>192</v>
      </c>
      <c r="G26" s="211">
        <v>7.2</v>
      </c>
      <c r="H26" s="203"/>
      <c r="I26" s="204" t="s">
        <v>192</v>
      </c>
      <c r="J26" s="211">
        <v>5.4</v>
      </c>
      <c r="K26" s="203"/>
      <c r="L26" s="204" t="s">
        <v>192</v>
      </c>
      <c r="M26" s="211">
        <v>3.4</v>
      </c>
    </row>
    <row r="27" spans="1:13" ht="13.5" customHeight="1" x14ac:dyDescent="0.15">
      <c r="A27" s="206"/>
      <c r="B27" s="195">
        <v>4</v>
      </c>
      <c r="C27" s="196" t="s">
        <v>185</v>
      </c>
      <c r="D27" s="211">
        <v>3.9</v>
      </c>
      <c r="E27" s="195">
        <v>10</v>
      </c>
      <c r="F27" s="196" t="s">
        <v>185</v>
      </c>
      <c r="G27" s="211">
        <v>7.4</v>
      </c>
      <c r="H27" s="195">
        <v>16</v>
      </c>
      <c r="I27" s="196" t="s">
        <v>185</v>
      </c>
      <c r="J27" s="211">
        <v>5.3</v>
      </c>
      <c r="K27" s="195">
        <v>22</v>
      </c>
      <c r="L27" s="196" t="s">
        <v>185</v>
      </c>
      <c r="M27" s="211">
        <v>3.4</v>
      </c>
    </row>
    <row r="28" spans="1:13" x14ac:dyDescent="0.15">
      <c r="A28" s="206"/>
      <c r="B28" s="197"/>
      <c r="C28" s="198" t="s">
        <v>186</v>
      </c>
      <c r="D28" s="211">
        <v>3.9</v>
      </c>
      <c r="E28" s="197"/>
      <c r="F28" s="198" t="s">
        <v>186</v>
      </c>
      <c r="G28" s="211">
        <v>7.7</v>
      </c>
      <c r="H28" s="197"/>
      <c r="I28" s="198" t="s">
        <v>186</v>
      </c>
      <c r="J28" s="211">
        <v>5.2</v>
      </c>
      <c r="K28" s="197"/>
      <c r="L28" s="198" t="s">
        <v>186</v>
      </c>
      <c r="M28" s="211">
        <v>3.4</v>
      </c>
    </row>
    <row r="29" spans="1:13" x14ac:dyDescent="0.15">
      <c r="A29" s="206"/>
      <c r="B29" s="197"/>
      <c r="C29" s="198" t="s">
        <v>188</v>
      </c>
      <c r="D29" s="211">
        <v>3.9</v>
      </c>
      <c r="E29" s="197"/>
      <c r="F29" s="198" t="s">
        <v>188</v>
      </c>
      <c r="G29" s="211">
        <v>8</v>
      </c>
      <c r="H29" s="197"/>
      <c r="I29" s="198" t="s">
        <v>188</v>
      </c>
      <c r="J29" s="211">
        <v>5.0999999999999996</v>
      </c>
      <c r="K29" s="197"/>
      <c r="L29" s="198" t="s">
        <v>188</v>
      </c>
      <c r="M29" s="211">
        <v>3.4</v>
      </c>
    </row>
    <row r="30" spans="1:13" x14ac:dyDescent="0.15">
      <c r="A30" s="206"/>
      <c r="B30" s="197"/>
      <c r="C30" s="198" t="s">
        <v>190</v>
      </c>
      <c r="D30" s="211">
        <v>4</v>
      </c>
      <c r="E30" s="197"/>
      <c r="F30" s="198" t="s">
        <v>190</v>
      </c>
      <c r="G30" s="211">
        <v>8.3000000000000007</v>
      </c>
      <c r="H30" s="197"/>
      <c r="I30" s="198" t="s">
        <v>190</v>
      </c>
      <c r="J30" s="211">
        <v>5</v>
      </c>
      <c r="K30" s="197"/>
      <c r="L30" s="198" t="s">
        <v>190</v>
      </c>
      <c r="M30" s="211">
        <v>3.3</v>
      </c>
    </row>
    <row r="31" spans="1:13" x14ac:dyDescent="0.15">
      <c r="A31" s="206"/>
      <c r="B31" s="197"/>
      <c r="C31" s="198" t="s">
        <v>191</v>
      </c>
      <c r="D31" s="211">
        <v>4</v>
      </c>
      <c r="E31" s="197"/>
      <c r="F31" s="198" t="s">
        <v>191</v>
      </c>
      <c r="G31" s="211">
        <v>8.6</v>
      </c>
      <c r="H31" s="197"/>
      <c r="I31" s="198" t="s">
        <v>191</v>
      </c>
      <c r="J31" s="211">
        <v>4.9000000000000004</v>
      </c>
      <c r="K31" s="197"/>
      <c r="L31" s="198" t="s">
        <v>191</v>
      </c>
      <c r="M31" s="211">
        <v>3.3</v>
      </c>
    </row>
    <row r="32" spans="1:13" x14ac:dyDescent="0.15">
      <c r="A32" s="206"/>
      <c r="B32" s="199"/>
      <c r="C32" s="200" t="s">
        <v>192</v>
      </c>
      <c r="D32" s="211">
        <v>4.0999999999999996</v>
      </c>
      <c r="E32" s="199"/>
      <c r="F32" s="200" t="s">
        <v>192</v>
      </c>
      <c r="G32" s="211">
        <v>8.9</v>
      </c>
      <c r="H32" s="199"/>
      <c r="I32" s="200" t="s">
        <v>192</v>
      </c>
      <c r="J32" s="211">
        <v>4.8</v>
      </c>
      <c r="K32" s="199"/>
      <c r="L32" s="200" t="s">
        <v>192</v>
      </c>
      <c r="M32" s="211">
        <v>3.3</v>
      </c>
    </row>
    <row r="33" spans="1:13" ht="13.5" customHeight="1" x14ac:dyDescent="0.15">
      <c r="A33" s="206"/>
      <c r="B33" s="201">
        <v>5</v>
      </c>
      <c r="C33" s="202" t="s">
        <v>185</v>
      </c>
      <c r="D33" s="211">
        <v>4.0999999999999996</v>
      </c>
      <c r="E33" s="201">
        <v>11</v>
      </c>
      <c r="F33" s="202" t="s">
        <v>185</v>
      </c>
      <c r="G33" s="211">
        <v>9.1</v>
      </c>
      <c r="H33" s="201">
        <v>17</v>
      </c>
      <c r="I33" s="202" t="s">
        <v>185</v>
      </c>
      <c r="J33" s="211">
        <v>4.7</v>
      </c>
      <c r="K33" s="201">
        <v>23</v>
      </c>
      <c r="L33" s="202" t="s">
        <v>185</v>
      </c>
      <c r="M33" s="211">
        <v>3.3</v>
      </c>
    </row>
    <row r="34" spans="1:13" x14ac:dyDescent="0.15">
      <c r="A34" s="206"/>
      <c r="B34" s="197"/>
      <c r="C34" s="198" t="s">
        <v>186</v>
      </c>
      <c r="D34" s="211">
        <v>4.2</v>
      </c>
      <c r="E34" s="197"/>
      <c r="F34" s="198" t="s">
        <v>186</v>
      </c>
      <c r="G34" s="211">
        <v>10.6</v>
      </c>
      <c r="H34" s="197"/>
      <c r="I34" s="198" t="s">
        <v>186</v>
      </c>
      <c r="J34" s="211">
        <v>4.7</v>
      </c>
      <c r="K34" s="197"/>
      <c r="L34" s="198" t="s">
        <v>186</v>
      </c>
      <c r="M34" s="211">
        <v>3.2</v>
      </c>
    </row>
    <row r="35" spans="1:13" x14ac:dyDescent="0.15">
      <c r="A35" s="206"/>
      <c r="B35" s="197"/>
      <c r="C35" s="198" t="s">
        <v>188</v>
      </c>
      <c r="D35" s="211">
        <v>4.2</v>
      </c>
      <c r="E35" s="197"/>
      <c r="F35" s="198" t="s">
        <v>188</v>
      </c>
      <c r="G35" s="211">
        <v>15.6</v>
      </c>
      <c r="H35" s="197"/>
      <c r="I35" s="198" t="s">
        <v>188</v>
      </c>
      <c r="J35" s="211">
        <v>4.5999999999999996</v>
      </c>
      <c r="K35" s="197"/>
      <c r="L35" s="198" t="s">
        <v>188</v>
      </c>
      <c r="M35" s="211">
        <v>3.2</v>
      </c>
    </row>
    <row r="36" spans="1:13" x14ac:dyDescent="0.15">
      <c r="A36" s="206"/>
      <c r="B36" s="197"/>
      <c r="C36" s="198" t="s">
        <v>190</v>
      </c>
      <c r="D36" s="211">
        <v>4.3</v>
      </c>
      <c r="E36" s="197"/>
      <c r="F36" s="198" t="s">
        <v>190</v>
      </c>
      <c r="G36" s="211">
        <v>25</v>
      </c>
      <c r="H36" s="197"/>
      <c r="I36" s="198" t="s">
        <v>190</v>
      </c>
      <c r="J36" s="211">
        <v>4.5</v>
      </c>
      <c r="K36" s="197"/>
      <c r="L36" s="198" t="s">
        <v>190</v>
      </c>
      <c r="M36" s="211">
        <v>3.2</v>
      </c>
    </row>
    <row r="37" spans="1:13" ht="13.5" customHeight="1" x14ac:dyDescent="0.15">
      <c r="A37" s="206"/>
      <c r="B37" s="197"/>
      <c r="C37" s="198" t="s">
        <v>191</v>
      </c>
      <c r="D37" s="211">
        <v>4.3</v>
      </c>
      <c r="E37" s="197"/>
      <c r="F37" s="198" t="s">
        <v>191</v>
      </c>
      <c r="G37" s="211">
        <v>46.7</v>
      </c>
      <c r="H37" s="197"/>
      <c r="I37" s="198" t="s">
        <v>191</v>
      </c>
      <c r="J37" s="211">
        <v>4.5</v>
      </c>
      <c r="K37" s="197"/>
      <c r="L37" s="198" t="s">
        <v>191</v>
      </c>
      <c r="M37" s="211">
        <v>3.2</v>
      </c>
    </row>
    <row r="38" spans="1:13" x14ac:dyDescent="0.15">
      <c r="A38" s="206"/>
      <c r="B38" s="199"/>
      <c r="C38" s="200" t="s">
        <v>192</v>
      </c>
      <c r="D38" s="211">
        <v>4.4000000000000004</v>
      </c>
      <c r="E38" s="199"/>
      <c r="F38" s="200" t="s">
        <v>192</v>
      </c>
      <c r="G38" s="211">
        <v>116.2</v>
      </c>
      <c r="H38" s="199"/>
      <c r="I38" s="200" t="s">
        <v>192</v>
      </c>
      <c r="J38" s="211">
        <v>4.4000000000000004</v>
      </c>
      <c r="K38" s="199"/>
      <c r="L38" s="200" t="s">
        <v>192</v>
      </c>
      <c r="M38" s="211">
        <v>3.2</v>
      </c>
    </row>
  </sheetData>
  <phoneticPr fontId="2"/>
  <pageMargins left="0.59055118110236227" right="0.39370078740157483" top="0.78" bottom="0.59055118110236227" header="0.43307086614173229" footer="0.51181102362204722"/>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00B050"/>
  </sheetPr>
  <dimension ref="A2:S25"/>
  <sheetViews>
    <sheetView showZeros="0" zoomScale="85" zoomScaleNormal="85" workbookViewId="0">
      <selection activeCell="N5" sqref="N5:N11"/>
    </sheetView>
  </sheetViews>
  <sheetFormatPr defaultRowHeight="13.5" x14ac:dyDescent="0.15"/>
  <cols>
    <col min="1" max="19" width="8.125" style="52" customWidth="1"/>
    <col min="20" max="20" width="7.25" style="52" customWidth="1"/>
    <col min="21" max="16384" width="9" style="52"/>
  </cols>
  <sheetData>
    <row r="2" spans="1:19" ht="19.5" thickBot="1" x14ac:dyDescent="0.2">
      <c r="A2" s="51" t="s">
        <v>82</v>
      </c>
      <c r="S2" s="53" t="s">
        <v>83</v>
      </c>
    </row>
    <row r="3" spans="1:19" ht="30.6" customHeight="1" x14ac:dyDescent="0.15">
      <c r="A3" s="296" t="s">
        <v>56</v>
      </c>
      <c r="B3" s="299" t="s">
        <v>57</v>
      </c>
      <c r="C3" s="300"/>
      <c r="D3" s="300"/>
      <c r="E3" s="300"/>
      <c r="F3" s="300"/>
      <c r="G3" s="300"/>
      <c r="H3" s="300"/>
      <c r="I3" s="300"/>
      <c r="J3" s="300"/>
      <c r="K3" s="300"/>
      <c r="L3" s="299" t="s">
        <v>58</v>
      </c>
      <c r="M3" s="303"/>
      <c r="N3" s="305" t="s">
        <v>59</v>
      </c>
      <c r="O3" s="306"/>
      <c r="P3" s="307"/>
      <c r="Q3" s="299" t="s">
        <v>60</v>
      </c>
      <c r="R3" s="300"/>
      <c r="S3" s="321"/>
    </row>
    <row r="4" spans="1:19" ht="30.6" customHeight="1" x14ac:dyDescent="0.15">
      <c r="A4" s="297"/>
      <c r="B4" s="301"/>
      <c r="C4" s="302"/>
      <c r="D4" s="302"/>
      <c r="E4" s="302"/>
      <c r="F4" s="302"/>
      <c r="G4" s="302"/>
      <c r="H4" s="302"/>
      <c r="I4" s="302"/>
      <c r="J4" s="302"/>
      <c r="K4" s="302"/>
      <c r="L4" s="301"/>
      <c r="M4" s="304"/>
      <c r="N4" s="308"/>
      <c r="O4" s="309"/>
      <c r="P4" s="310"/>
      <c r="Q4" s="301"/>
      <c r="R4" s="302"/>
      <c r="S4" s="322"/>
    </row>
    <row r="5" spans="1:19" ht="24.95" customHeight="1" x14ac:dyDescent="0.15">
      <c r="A5" s="297"/>
      <c r="B5" s="323" t="s">
        <v>61</v>
      </c>
      <c r="C5" s="324" t="s">
        <v>62</v>
      </c>
      <c r="D5" s="323" t="s">
        <v>63</v>
      </c>
      <c r="E5" s="324" t="s">
        <v>64</v>
      </c>
      <c r="F5" s="327" t="s">
        <v>65</v>
      </c>
      <c r="G5" s="311" t="s">
        <v>66</v>
      </c>
      <c r="H5" s="327" t="s">
        <v>67</v>
      </c>
      <c r="I5" s="311" t="s">
        <v>68</v>
      </c>
      <c r="J5" s="327" t="s">
        <v>69</v>
      </c>
      <c r="K5" s="311" t="s">
        <v>70</v>
      </c>
      <c r="L5" s="314" t="s">
        <v>71</v>
      </c>
      <c r="M5" s="311" t="s">
        <v>72</v>
      </c>
      <c r="N5" s="314" t="s">
        <v>73</v>
      </c>
      <c r="O5" s="316" t="s">
        <v>74</v>
      </c>
      <c r="P5" s="319" t="s">
        <v>75</v>
      </c>
      <c r="Q5" s="331" t="s">
        <v>76</v>
      </c>
      <c r="R5" s="311" t="s">
        <v>77</v>
      </c>
      <c r="S5" s="339" t="s">
        <v>78</v>
      </c>
    </row>
    <row r="6" spans="1:19" ht="24.95" customHeight="1" x14ac:dyDescent="0.15">
      <c r="A6" s="297"/>
      <c r="B6" s="323"/>
      <c r="C6" s="325"/>
      <c r="D6" s="323"/>
      <c r="E6" s="325"/>
      <c r="F6" s="327"/>
      <c r="G6" s="312"/>
      <c r="H6" s="327"/>
      <c r="I6" s="312"/>
      <c r="J6" s="327"/>
      <c r="K6" s="312"/>
      <c r="L6" s="314"/>
      <c r="M6" s="312"/>
      <c r="N6" s="314"/>
      <c r="O6" s="317"/>
      <c r="P6" s="319"/>
      <c r="Q6" s="332"/>
      <c r="R6" s="312"/>
      <c r="S6" s="340"/>
    </row>
    <row r="7" spans="1:19" ht="24.95" customHeight="1" x14ac:dyDescent="0.15">
      <c r="A7" s="297"/>
      <c r="B7" s="323"/>
      <c r="C7" s="325"/>
      <c r="D7" s="323"/>
      <c r="E7" s="325"/>
      <c r="F7" s="327"/>
      <c r="G7" s="312"/>
      <c r="H7" s="327"/>
      <c r="I7" s="312"/>
      <c r="J7" s="327"/>
      <c r="K7" s="312"/>
      <c r="L7" s="314"/>
      <c r="M7" s="312"/>
      <c r="N7" s="314"/>
      <c r="O7" s="317"/>
      <c r="P7" s="319"/>
      <c r="Q7" s="332"/>
      <c r="R7" s="312"/>
      <c r="S7" s="340"/>
    </row>
    <row r="8" spans="1:19" ht="24.95" customHeight="1" x14ac:dyDescent="0.15">
      <c r="A8" s="297"/>
      <c r="B8" s="323"/>
      <c r="C8" s="325"/>
      <c r="D8" s="323"/>
      <c r="E8" s="325"/>
      <c r="F8" s="327"/>
      <c r="G8" s="312"/>
      <c r="H8" s="327"/>
      <c r="I8" s="312"/>
      <c r="J8" s="327"/>
      <c r="K8" s="312"/>
      <c r="L8" s="314"/>
      <c r="M8" s="312"/>
      <c r="N8" s="314"/>
      <c r="O8" s="317"/>
      <c r="P8" s="319"/>
      <c r="Q8" s="332"/>
      <c r="R8" s="312"/>
      <c r="S8" s="340"/>
    </row>
    <row r="9" spans="1:19" ht="24.95" customHeight="1" x14ac:dyDescent="0.15">
      <c r="A9" s="297"/>
      <c r="B9" s="323"/>
      <c r="C9" s="325"/>
      <c r="D9" s="323"/>
      <c r="E9" s="325"/>
      <c r="F9" s="327"/>
      <c r="G9" s="312"/>
      <c r="H9" s="327"/>
      <c r="I9" s="312"/>
      <c r="J9" s="327"/>
      <c r="K9" s="312"/>
      <c r="L9" s="314"/>
      <c r="M9" s="312"/>
      <c r="N9" s="314"/>
      <c r="O9" s="317"/>
      <c r="P9" s="319"/>
      <c r="Q9" s="332"/>
      <c r="R9" s="312"/>
      <c r="S9" s="340"/>
    </row>
    <row r="10" spans="1:19" ht="24.95" customHeight="1" x14ac:dyDescent="0.15">
      <c r="A10" s="297"/>
      <c r="B10" s="323"/>
      <c r="C10" s="325"/>
      <c r="D10" s="323"/>
      <c r="E10" s="325"/>
      <c r="F10" s="327"/>
      <c r="G10" s="312"/>
      <c r="H10" s="327"/>
      <c r="I10" s="312"/>
      <c r="J10" s="327"/>
      <c r="K10" s="312"/>
      <c r="L10" s="314"/>
      <c r="M10" s="312"/>
      <c r="N10" s="314"/>
      <c r="O10" s="317"/>
      <c r="P10" s="319"/>
      <c r="Q10" s="332"/>
      <c r="R10" s="312"/>
      <c r="S10" s="340"/>
    </row>
    <row r="11" spans="1:19" ht="24.95" customHeight="1" x14ac:dyDescent="0.15">
      <c r="A11" s="298"/>
      <c r="B11" s="302"/>
      <c r="C11" s="326"/>
      <c r="D11" s="302"/>
      <c r="E11" s="326"/>
      <c r="F11" s="328"/>
      <c r="G11" s="313"/>
      <c r="H11" s="328"/>
      <c r="I11" s="313"/>
      <c r="J11" s="328"/>
      <c r="K11" s="313"/>
      <c r="L11" s="315"/>
      <c r="M11" s="313"/>
      <c r="N11" s="315"/>
      <c r="O11" s="318"/>
      <c r="P11" s="320"/>
      <c r="Q11" s="301"/>
      <c r="R11" s="313"/>
      <c r="S11" s="341"/>
    </row>
    <row r="12" spans="1:19" ht="24.75" customHeight="1" x14ac:dyDescent="0.15">
      <c r="A12" s="56"/>
      <c r="B12" s="96"/>
      <c r="C12" s="96"/>
      <c r="D12" s="96"/>
      <c r="E12" s="96"/>
      <c r="F12" s="96"/>
      <c r="G12" s="96"/>
      <c r="H12" s="96"/>
      <c r="I12" s="96"/>
      <c r="J12" s="96"/>
      <c r="K12" s="96"/>
      <c r="L12" s="96"/>
      <c r="M12" s="96"/>
      <c r="N12" s="96"/>
      <c r="O12" s="96"/>
      <c r="P12" s="96"/>
      <c r="Q12" s="96"/>
      <c r="R12" s="96"/>
      <c r="S12" s="97"/>
    </row>
    <row r="13" spans="1:19" ht="24.95" customHeight="1" x14ac:dyDescent="0.15">
      <c r="A13" s="56"/>
      <c r="B13" s="96"/>
      <c r="C13" s="96"/>
      <c r="D13" s="96"/>
      <c r="E13" s="96"/>
      <c r="F13" s="96"/>
      <c r="G13" s="96"/>
      <c r="H13" s="96"/>
      <c r="I13" s="96"/>
      <c r="J13" s="96"/>
      <c r="K13" s="96"/>
      <c r="L13" s="96"/>
      <c r="M13" s="96"/>
      <c r="N13" s="96"/>
      <c r="O13" s="96"/>
      <c r="P13" s="96"/>
      <c r="Q13" s="96"/>
      <c r="R13" s="96"/>
      <c r="S13" s="97"/>
    </row>
    <row r="14" spans="1:19" ht="24.95" customHeight="1" x14ac:dyDescent="0.15">
      <c r="A14" s="56"/>
      <c r="B14" s="96"/>
      <c r="C14" s="96"/>
      <c r="D14" s="96"/>
      <c r="E14" s="96"/>
      <c r="F14" s="96"/>
      <c r="G14" s="96"/>
      <c r="H14" s="96"/>
      <c r="I14" s="96"/>
      <c r="J14" s="96"/>
      <c r="K14" s="96"/>
      <c r="L14" s="96"/>
      <c r="M14" s="96"/>
      <c r="N14" s="96"/>
      <c r="O14" s="96"/>
      <c r="P14" s="96"/>
      <c r="Q14" s="96"/>
      <c r="R14" s="96"/>
      <c r="S14" s="97"/>
    </row>
    <row r="15" spans="1:19" ht="24.95" customHeight="1" x14ac:dyDescent="0.15">
      <c r="A15" s="56"/>
      <c r="B15" s="96"/>
      <c r="C15" s="96"/>
      <c r="D15" s="96"/>
      <c r="E15" s="96"/>
      <c r="F15" s="96"/>
      <c r="G15" s="96"/>
      <c r="H15" s="96"/>
      <c r="I15" s="96"/>
      <c r="J15" s="96"/>
      <c r="K15" s="96"/>
      <c r="L15" s="96"/>
      <c r="M15" s="96"/>
      <c r="N15" s="96"/>
      <c r="O15" s="96"/>
      <c r="P15" s="96"/>
      <c r="Q15" s="96"/>
      <c r="R15" s="96"/>
      <c r="S15" s="97"/>
    </row>
    <row r="16" spans="1:19" ht="24.95" customHeight="1" x14ac:dyDescent="0.15">
      <c r="A16" s="56"/>
      <c r="B16" s="96"/>
      <c r="C16" s="96"/>
      <c r="D16" s="96"/>
      <c r="E16" s="96"/>
      <c r="F16" s="96"/>
      <c r="G16" s="96"/>
      <c r="H16" s="96"/>
      <c r="I16" s="96"/>
      <c r="J16" s="96"/>
      <c r="K16" s="96"/>
      <c r="L16" s="96"/>
      <c r="M16" s="96"/>
      <c r="N16" s="96"/>
      <c r="O16" s="96"/>
      <c r="P16" s="96"/>
      <c r="Q16" s="96"/>
      <c r="R16" s="96"/>
      <c r="S16" s="97"/>
    </row>
    <row r="17" spans="1:19" ht="24.95" customHeight="1" x14ac:dyDescent="0.15">
      <c r="A17" s="56"/>
      <c r="B17" s="96"/>
      <c r="C17" s="96"/>
      <c r="D17" s="96"/>
      <c r="E17" s="96"/>
      <c r="F17" s="96"/>
      <c r="G17" s="96"/>
      <c r="H17" s="96"/>
      <c r="I17" s="96"/>
      <c r="J17" s="96"/>
      <c r="K17" s="96"/>
      <c r="L17" s="96"/>
      <c r="M17" s="96"/>
      <c r="N17" s="96"/>
      <c r="O17" s="96"/>
      <c r="P17" s="96"/>
      <c r="Q17" s="96"/>
      <c r="R17" s="96"/>
      <c r="S17" s="97"/>
    </row>
    <row r="18" spans="1:19" ht="24.95" customHeight="1" x14ac:dyDescent="0.15">
      <c r="A18" s="56"/>
      <c r="B18" s="96"/>
      <c r="C18" s="96"/>
      <c r="D18" s="96"/>
      <c r="E18" s="96"/>
      <c r="F18" s="96"/>
      <c r="G18" s="96"/>
      <c r="H18" s="96"/>
      <c r="I18" s="96"/>
      <c r="J18" s="96"/>
      <c r="K18" s="96"/>
      <c r="L18" s="96"/>
      <c r="M18" s="96"/>
      <c r="N18" s="96"/>
      <c r="O18" s="96"/>
      <c r="P18" s="96"/>
      <c r="Q18" s="96"/>
      <c r="R18" s="96"/>
      <c r="S18" s="97"/>
    </row>
    <row r="19" spans="1:19" ht="24.95" customHeight="1" x14ac:dyDescent="0.15">
      <c r="A19" s="56"/>
      <c r="B19" s="96"/>
      <c r="C19" s="96"/>
      <c r="D19" s="96"/>
      <c r="E19" s="96"/>
      <c r="F19" s="96"/>
      <c r="G19" s="96"/>
      <c r="H19" s="96"/>
      <c r="I19" s="96"/>
      <c r="J19" s="96"/>
      <c r="K19" s="96"/>
      <c r="L19" s="96"/>
      <c r="M19" s="96"/>
      <c r="N19" s="96"/>
      <c r="O19" s="96"/>
      <c r="P19" s="96"/>
      <c r="Q19" s="96"/>
      <c r="R19" s="96"/>
      <c r="S19" s="97"/>
    </row>
    <row r="20" spans="1:19" ht="24.95" customHeight="1" x14ac:dyDescent="0.15">
      <c r="A20" s="56"/>
      <c r="B20" s="96"/>
      <c r="C20" s="96"/>
      <c r="D20" s="96"/>
      <c r="E20" s="96"/>
      <c r="F20" s="96"/>
      <c r="G20" s="96"/>
      <c r="H20" s="96"/>
      <c r="I20" s="96"/>
      <c r="J20" s="96"/>
      <c r="K20" s="96"/>
      <c r="L20" s="96"/>
      <c r="M20" s="96"/>
      <c r="N20" s="96"/>
      <c r="O20" s="96"/>
      <c r="P20" s="96"/>
      <c r="Q20" s="96"/>
      <c r="R20" s="96"/>
      <c r="S20" s="97"/>
    </row>
    <row r="21" spans="1:19" ht="24.95" customHeight="1" x14ac:dyDescent="0.15">
      <c r="A21" s="56"/>
      <c r="B21" s="96"/>
      <c r="C21" s="96"/>
      <c r="D21" s="96"/>
      <c r="E21" s="96"/>
      <c r="F21" s="96"/>
      <c r="G21" s="96"/>
      <c r="H21" s="96"/>
      <c r="I21" s="96"/>
      <c r="J21" s="96"/>
      <c r="K21" s="96"/>
      <c r="L21" s="96"/>
      <c r="M21" s="96"/>
      <c r="N21" s="96"/>
      <c r="O21" s="96"/>
      <c r="P21" s="96"/>
      <c r="Q21" s="96"/>
      <c r="R21" s="96"/>
      <c r="S21" s="97"/>
    </row>
    <row r="22" spans="1:19" ht="24.95" customHeight="1" x14ac:dyDescent="0.15">
      <c r="A22" s="57" t="s">
        <v>84</v>
      </c>
      <c r="B22" s="62">
        <f t="shared" ref="B22:S22" si="0">SUM(B12:B21)</f>
        <v>0</v>
      </c>
      <c r="C22" s="98">
        <f t="shared" si="0"/>
        <v>0</v>
      </c>
      <c r="D22" s="62">
        <f t="shared" si="0"/>
        <v>0</v>
      </c>
      <c r="E22" s="98">
        <f t="shared" si="0"/>
        <v>0</v>
      </c>
      <c r="F22" s="62">
        <f t="shared" si="0"/>
        <v>0</v>
      </c>
      <c r="G22" s="98">
        <f t="shared" si="0"/>
        <v>0</v>
      </c>
      <c r="H22" s="62">
        <f t="shared" si="0"/>
        <v>0</v>
      </c>
      <c r="I22" s="98">
        <f t="shared" si="0"/>
        <v>0</v>
      </c>
      <c r="J22" s="62">
        <f t="shared" si="0"/>
        <v>0</v>
      </c>
      <c r="K22" s="98">
        <f t="shared" si="0"/>
        <v>0</v>
      </c>
      <c r="L22" s="98">
        <f t="shared" si="0"/>
        <v>0</v>
      </c>
      <c r="M22" s="99">
        <f t="shared" si="0"/>
        <v>0</v>
      </c>
      <c r="N22" s="98">
        <f t="shared" si="0"/>
        <v>0</v>
      </c>
      <c r="O22" s="98">
        <f t="shared" si="0"/>
        <v>0</v>
      </c>
      <c r="P22" s="99">
        <f t="shared" si="0"/>
        <v>0</v>
      </c>
      <c r="Q22" s="98">
        <f t="shared" si="0"/>
        <v>0</v>
      </c>
      <c r="R22" s="98">
        <f t="shared" si="0"/>
        <v>0</v>
      </c>
      <c r="S22" s="100">
        <f t="shared" si="0"/>
        <v>0</v>
      </c>
    </row>
    <row r="23" spans="1:19" ht="24.95" customHeight="1" x14ac:dyDescent="0.15">
      <c r="A23" s="57" t="s">
        <v>79</v>
      </c>
      <c r="B23" s="336">
        <f>SUM(B22:K22)</f>
        <v>0</v>
      </c>
      <c r="C23" s="336"/>
      <c r="D23" s="336"/>
      <c r="E23" s="336"/>
      <c r="F23" s="336"/>
      <c r="G23" s="336"/>
      <c r="H23" s="336"/>
      <c r="I23" s="336"/>
      <c r="J23" s="336"/>
      <c r="K23" s="336"/>
      <c r="L23" s="335">
        <f>SUM(L22:M22)</f>
        <v>0</v>
      </c>
      <c r="M23" s="337"/>
      <c r="N23" s="335">
        <f>SUM(N22:P22)</f>
        <v>0</v>
      </c>
      <c r="O23" s="336"/>
      <c r="P23" s="337"/>
      <c r="Q23" s="335">
        <f>SUM(Q22:S22)</f>
        <v>0</v>
      </c>
      <c r="R23" s="336"/>
      <c r="S23" s="338"/>
    </row>
    <row r="24" spans="1:19" ht="24.95" customHeight="1" thickBot="1" x14ac:dyDescent="0.2">
      <c r="A24" s="59" t="s">
        <v>80</v>
      </c>
      <c r="B24" s="329">
        <f>SUM(B23:S23)</f>
        <v>0</v>
      </c>
      <c r="C24" s="329"/>
      <c r="D24" s="329"/>
      <c r="E24" s="329"/>
      <c r="F24" s="329"/>
      <c r="G24" s="329"/>
      <c r="H24" s="329"/>
      <c r="I24" s="329"/>
      <c r="J24" s="329"/>
      <c r="K24" s="329"/>
      <c r="L24" s="329"/>
      <c r="M24" s="329"/>
      <c r="N24" s="329"/>
      <c r="O24" s="329"/>
      <c r="P24" s="329"/>
      <c r="Q24" s="329"/>
      <c r="R24" s="329"/>
      <c r="S24" s="330"/>
    </row>
    <row r="25" spans="1:19" ht="14.25" x14ac:dyDescent="0.15">
      <c r="R25" s="60" t="s">
        <v>81</v>
      </c>
    </row>
  </sheetData>
  <mergeCells count="28">
    <mergeCell ref="B24:S24"/>
    <mergeCell ref="Q5:Q11"/>
    <mergeCell ref="R5:R11"/>
    <mergeCell ref="S5:S11"/>
    <mergeCell ref="B23:K23"/>
    <mergeCell ref="L23:M23"/>
    <mergeCell ref="N23:P23"/>
    <mergeCell ref="Q23:S23"/>
    <mergeCell ref="Q3:S4"/>
    <mergeCell ref="B5:B11"/>
    <mergeCell ref="C5:C11"/>
    <mergeCell ref="D5:D11"/>
    <mergeCell ref="E5:E11"/>
    <mergeCell ref="F5:F11"/>
    <mergeCell ref="G5:G11"/>
    <mergeCell ref="H5:H11"/>
    <mergeCell ref="I5:I11"/>
    <mergeCell ref="J5:J11"/>
    <mergeCell ref="A3:A11"/>
    <mergeCell ref="B3:K4"/>
    <mergeCell ref="L3:M4"/>
    <mergeCell ref="N3:P4"/>
    <mergeCell ref="K5:K11"/>
    <mergeCell ref="L5:L11"/>
    <mergeCell ref="M5:M11"/>
    <mergeCell ref="N5:N11"/>
    <mergeCell ref="O5:O11"/>
    <mergeCell ref="P5:P11"/>
  </mergeCells>
  <phoneticPr fontId="2"/>
  <printOptions horizontalCentered="1" verticalCentered="1"/>
  <pageMargins left="0.39370078740157483" right="0.39370078740157483" top="0.59055118110236227" bottom="0.39370078740157483" header="0.51181102362204722" footer="0.51181102362204722"/>
  <pageSetup paperSize="9" scale="90" orientation="landscape" r:id="rId1"/>
  <headerFooter alignWithMargins="0">
    <oddFooter xml:space="preserve">&amp;C&amp;"ＭＳ ゴシック,標準"&amp;10 &amp;"ＭＳ Ｐゴシック,標準"&amp;11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rgb="FF00B050"/>
  </sheetPr>
  <dimension ref="A1:O32"/>
  <sheetViews>
    <sheetView showZeros="0" zoomScale="70" zoomScaleNormal="70" workbookViewId="0">
      <selection activeCell="J31" sqref="J31"/>
    </sheetView>
  </sheetViews>
  <sheetFormatPr defaultRowHeight="21.75" customHeight="1" x14ac:dyDescent="0.15"/>
  <cols>
    <col min="1" max="2" width="6.75" style="52" customWidth="1"/>
    <col min="3" max="8" width="6" style="52" customWidth="1"/>
    <col min="9" max="9" width="24.625" style="52" customWidth="1"/>
    <col min="10" max="11" width="16.5" style="52" customWidth="1"/>
    <col min="12" max="12" width="14.25" style="52" customWidth="1"/>
    <col min="13" max="13" width="35" style="52" customWidth="1"/>
    <col min="14" max="14" width="13" style="52" customWidth="1"/>
    <col min="15" max="15" width="12.5" style="52" customWidth="1"/>
    <col min="16" max="16384" width="9" style="52"/>
  </cols>
  <sheetData>
    <row r="1" spans="1:15" ht="21.75" customHeight="1" thickBot="1" x14ac:dyDescent="0.2">
      <c r="A1" s="51" t="s">
        <v>85</v>
      </c>
      <c r="O1" s="53" t="s">
        <v>86</v>
      </c>
    </row>
    <row r="2" spans="1:15" ht="18.75" customHeight="1" x14ac:dyDescent="0.15">
      <c r="A2" s="369" t="s">
        <v>87</v>
      </c>
      <c r="B2" s="370"/>
      <c r="C2" s="370"/>
      <c r="D2" s="370"/>
      <c r="E2" s="370"/>
      <c r="F2" s="370"/>
      <c r="G2" s="63"/>
      <c r="H2" s="63"/>
      <c r="I2" s="63"/>
      <c r="J2" s="64" t="s">
        <v>88</v>
      </c>
      <c r="K2" s="65" t="s">
        <v>89</v>
      </c>
      <c r="L2" s="64" t="s">
        <v>90</v>
      </c>
      <c r="M2" s="65" t="s">
        <v>91</v>
      </c>
      <c r="N2" s="66" t="s">
        <v>92</v>
      </c>
      <c r="O2" s="351" t="s">
        <v>93</v>
      </c>
    </row>
    <row r="3" spans="1:15" ht="18.75" customHeight="1" x14ac:dyDescent="0.15">
      <c r="A3" s="354" t="s">
        <v>94</v>
      </c>
      <c r="B3" s="355"/>
      <c r="C3" s="355"/>
      <c r="D3" s="355"/>
      <c r="E3" s="355"/>
      <c r="F3" s="355"/>
      <c r="G3" s="67"/>
      <c r="H3" s="67"/>
      <c r="I3" s="67"/>
      <c r="J3" s="68" t="s">
        <v>95</v>
      </c>
      <c r="K3" s="68" t="s">
        <v>96</v>
      </c>
      <c r="L3" s="68" t="s">
        <v>97</v>
      </c>
      <c r="M3" s="69" t="s">
        <v>98</v>
      </c>
      <c r="N3" s="360" t="s">
        <v>99</v>
      </c>
      <c r="O3" s="352"/>
    </row>
    <row r="4" spans="1:15" ht="18.75" customHeight="1" x14ac:dyDescent="0.15">
      <c r="A4" s="356"/>
      <c r="B4" s="357"/>
      <c r="C4" s="357"/>
      <c r="D4" s="357"/>
      <c r="E4" s="357"/>
      <c r="F4" s="357"/>
      <c r="G4" s="67"/>
      <c r="H4" s="67"/>
      <c r="I4" s="67"/>
      <c r="J4" s="70" t="s">
        <v>100</v>
      </c>
      <c r="K4" s="70" t="s">
        <v>101</v>
      </c>
      <c r="L4" s="70" t="s">
        <v>102</v>
      </c>
      <c r="M4" s="70"/>
      <c r="N4" s="361"/>
      <c r="O4" s="352"/>
    </row>
    <row r="5" spans="1:15" ht="18.75" customHeight="1" x14ac:dyDescent="0.15">
      <c r="A5" s="356"/>
      <c r="B5" s="357"/>
      <c r="C5" s="357"/>
      <c r="D5" s="357"/>
      <c r="E5" s="357"/>
      <c r="F5" s="357"/>
      <c r="G5" s="67"/>
      <c r="H5" s="67"/>
      <c r="I5" s="67"/>
      <c r="J5" s="69" t="s">
        <v>55</v>
      </c>
      <c r="K5" s="69" t="s">
        <v>83</v>
      </c>
      <c r="L5" s="363" t="s">
        <v>103</v>
      </c>
      <c r="M5" s="69" t="s">
        <v>104</v>
      </c>
      <c r="N5" s="361"/>
      <c r="O5" s="352"/>
    </row>
    <row r="6" spans="1:15" ht="18.75" customHeight="1" x14ac:dyDescent="0.15">
      <c r="A6" s="358"/>
      <c r="B6" s="359"/>
      <c r="C6" s="359"/>
      <c r="D6" s="359"/>
      <c r="E6" s="359"/>
      <c r="F6" s="359"/>
      <c r="G6" s="67"/>
      <c r="H6" s="67"/>
      <c r="I6" s="67"/>
      <c r="J6" s="70" t="s">
        <v>105</v>
      </c>
      <c r="K6" s="70" t="s">
        <v>105</v>
      </c>
      <c r="L6" s="364"/>
      <c r="M6" s="70" t="s">
        <v>106</v>
      </c>
      <c r="N6" s="362"/>
      <c r="O6" s="353"/>
    </row>
    <row r="7" spans="1:15" ht="19.5" customHeight="1" x14ac:dyDescent="0.15">
      <c r="A7" s="374" t="s">
        <v>57</v>
      </c>
      <c r="B7" s="375"/>
      <c r="C7" s="342" t="s">
        <v>107</v>
      </c>
      <c r="D7" s="368"/>
      <c r="E7" s="368"/>
      <c r="F7" s="368"/>
      <c r="G7" s="368"/>
      <c r="H7" s="368"/>
      <c r="I7" s="368"/>
      <c r="J7" s="61">
        <f>'様式－１'!$B$23</f>
        <v>0</v>
      </c>
      <c r="K7" s="102">
        <f>'様式－２'!$B$22</f>
        <v>0</v>
      </c>
      <c r="L7" s="102">
        <f>K7-J7</f>
        <v>0</v>
      </c>
      <c r="M7" s="102" t="str">
        <f t="shared" ref="M7:M15" si="0">IF(L7&lt;=0," ",L7)</f>
        <v xml:space="preserve"> </v>
      </c>
      <c r="N7" s="72">
        <v>0.9</v>
      </c>
      <c r="O7" s="365" t="s">
        <v>108</v>
      </c>
    </row>
    <row r="8" spans="1:15" ht="19.5" customHeight="1" x14ac:dyDescent="0.15">
      <c r="A8" s="376"/>
      <c r="B8" s="377"/>
      <c r="C8" s="342" t="s">
        <v>109</v>
      </c>
      <c r="D8" s="368"/>
      <c r="E8" s="368"/>
      <c r="F8" s="368"/>
      <c r="G8" s="368"/>
      <c r="H8" s="368"/>
      <c r="I8" s="368"/>
      <c r="J8" s="102">
        <f>'様式－１'!$C$23</f>
        <v>0</v>
      </c>
      <c r="K8" s="102">
        <f>'様式－２'!$C$22</f>
        <v>0</v>
      </c>
      <c r="L8" s="102">
        <f t="shared" ref="L8:L16" si="1">K8-J8</f>
        <v>0</v>
      </c>
      <c r="M8" s="102" t="str">
        <f t="shared" si="0"/>
        <v xml:space="preserve"> </v>
      </c>
      <c r="N8" s="72">
        <v>1</v>
      </c>
      <c r="O8" s="366"/>
    </row>
    <row r="9" spans="1:15" ht="19.5" customHeight="1" x14ac:dyDescent="0.15">
      <c r="A9" s="376"/>
      <c r="B9" s="377"/>
      <c r="C9" s="342" t="s">
        <v>110</v>
      </c>
      <c r="D9" s="368"/>
      <c r="E9" s="368"/>
      <c r="F9" s="368"/>
      <c r="G9" s="368"/>
      <c r="H9" s="368"/>
      <c r="I9" s="368"/>
      <c r="J9" s="102">
        <f>'様式－１'!$D$23</f>
        <v>0</v>
      </c>
      <c r="K9" s="102">
        <f>'様式－２'!$D$22</f>
        <v>0</v>
      </c>
      <c r="L9" s="102">
        <f t="shared" si="1"/>
        <v>0</v>
      </c>
      <c r="M9" s="102" t="str">
        <f t="shared" si="0"/>
        <v xml:space="preserve"> </v>
      </c>
      <c r="N9" s="72">
        <v>1</v>
      </c>
      <c r="O9" s="366"/>
    </row>
    <row r="10" spans="1:15" ht="19.5" customHeight="1" x14ac:dyDescent="0.15">
      <c r="A10" s="376"/>
      <c r="B10" s="377"/>
      <c r="C10" s="342" t="s">
        <v>111</v>
      </c>
      <c r="D10" s="368"/>
      <c r="E10" s="368"/>
      <c r="F10" s="368"/>
      <c r="G10" s="368"/>
      <c r="H10" s="368"/>
      <c r="I10" s="368"/>
      <c r="J10" s="102">
        <f>'様式－１'!$E$23</f>
        <v>0</v>
      </c>
      <c r="K10" s="102">
        <f>'様式－２'!$E$22</f>
        <v>0</v>
      </c>
      <c r="L10" s="102">
        <f t="shared" si="1"/>
        <v>0</v>
      </c>
      <c r="M10" s="102" t="str">
        <f t="shared" si="0"/>
        <v xml:space="preserve"> </v>
      </c>
      <c r="N10" s="72">
        <v>1</v>
      </c>
      <c r="O10" s="366"/>
    </row>
    <row r="11" spans="1:15" ht="19.5" customHeight="1" x14ac:dyDescent="0.15">
      <c r="A11" s="376"/>
      <c r="B11" s="377"/>
      <c r="C11" s="342" t="s">
        <v>65</v>
      </c>
      <c r="D11" s="368"/>
      <c r="E11" s="368"/>
      <c r="F11" s="368"/>
      <c r="G11" s="368"/>
      <c r="H11" s="368"/>
      <c r="I11" s="368"/>
      <c r="J11" s="102">
        <f>'様式－１'!$F$23</f>
        <v>0</v>
      </c>
      <c r="K11" s="103">
        <f>'様式－２'!$F$22</f>
        <v>0</v>
      </c>
      <c r="L11" s="102">
        <f t="shared" si="1"/>
        <v>0</v>
      </c>
      <c r="M11" s="102" t="str">
        <f t="shared" si="0"/>
        <v xml:space="preserve"> </v>
      </c>
      <c r="N11" s="72">
        <v>0.9</v>
      </c>
      <c r="O11" s="366"/>
    </row>
    <row r="12" spans="1:15" ht="19.5" customHeight="1" x14ac:dyDescent="0.15">
      <c r="A12" s="376"/>
      <c r="B12" s="377"/>
      <c r="C12" s="342" t="s">
        <v>66</v>
      </c>
      <c r="D12" s="368"/>
      <c r="E12" s="368"/>
      <c r="F12" s="368"/>
      <c r="G12" s="368"/>
      <c r="H12" s="368"/>
      <c r="I12" s="368"/>
      <c r="J12" s="102">
        <f>'様式－１'!$G$23</f>
        <v>0</v>
      </c>
      <c r="K12" s="102">
        <f>'様式－２'!$G$22</f>
        <v>0</v>
      </c>
      <c r="L12" s="102">
        <f t="shared" si="1"/>
        <v>0</v>
      </c>
      <c r="M12" s="102" t="str">
        <f t="shared" si="0"/>
        <v xml:space="preserve"> </v>
      </c>
      <c r="N12" s="73" t="s">
        <v>112</v>
      </c>
      <c r="O12" s="366"/>
    </row>
    <row r="13" spans="1:15" ht="19.5" customHeight="1" x14ac:dyDescent="0.15">
      <c r="A13" s="376"/>
      <c r="B13" s="377"/>
      <c r="C13" s="342" t="s">
        <v>67</v>
      </c>
      <c r="D13" s="368"/>
      <c r="E13" s="368"/>
      <c r="F13" s="368"/>
      <c r="G13" s="368"/>
      <c r="H13" s="368"/>
      <c r="I13" s="368"/>
      <c r="J13" s="102">
        <f>'様式－１'!$H$23</f>
        <v>0</v>
      </c>
      <c r="K13" s="102">
        <f>'様式－２'!$H$22</f>
        <v>0</v>
      </c>
      <c r="L13" s="102">
        <f t="shared" si="1"/>
        <v>0</v>
      </c>
      <c r="M13" s="102" t="str">
        <f t="shared" si="0"/>
        <v xml:space="preserve"> </v>
      </c>
      <c r="N13" s="72">
        <v>0.9</v>
      </c>
      <c r="O13" s="366"/>
    </row>
    <row r="14" spans="1:15" ht="19.5" customHeight="1" x14ac:dyDescent="0.15">
      <c r="A14" s="376"/>
      <c r="B14" s="377"/>
      <c r="C14" s="342" t="s">
        <v>68</v>
      </c>
      <c r="D14" s="368"/>
      <c r="E14" s="368"/>
      <c r="F14" s="368"/>
      <c r="G14" s="368"/>
      <c r="H14" s="368"/>
      <c r="I14" s="368"/>
      <c r="J14" s="102">
        <f>'様式－１'!$I$23</f>
        <v>0</v>
      </c>
      <c r="K14" s="102">
        <f>'様式－２'!$I$22</f>
        <v>0</v>
      </c>
      <c r="L14" s="102">
        <f t="shared" si="1"/>
        <v>0</v>
      </c>
      <c r="M14" s="102" t="str">
        <f t="shared" si="0"/>
        <v xml:space="preserve"> </v>
      </c>
      <c r="N14" s="73" t="s">
        <v>112</v>
      </c>
      <c r="O14" s="366"/>
    </row>
    <row r="15" spans="1:15" ht="19.5" customHeight="1" x14ac:dyDescent="0.15">
      <c r="A15" s="376"/>
      <c r="B15" s="377"/>
      <c r="C15" s="342" t="s">
        <v>69</v>
      </c>
      <c r="D15" s="368"/>
      <c r="E15" s="368"/>
      <c r="F15" s="368"/>
      <c r="G15" s="368"/>
      <c r="H15" s="368"/>
      <c r="I15" s="368"/>
      <c r="J15" s="102">
        <f>'様式－１'!$J$23</f>
        <v>0</v>
      </c>
      <c r="K15" s="102">
        <f>'様式－２'!$J$22</f>
        <v>0</v>
      </c>
      <c r="L15" s="102">
        <f t="shared" si="1"/>
        <v>0</v>
      </c>
      <c r="M15" s="102" t="str">
        <f t="shared" si="0"/>
        <v xml:space="preserve"> </v>
      </c>
      <c r="N15" s="72">
        <v>0.9</v>
      </c>
      <c r="O15" s="366"/>
    </row>
    <row r="16" spans="1:15" ht="19.5" customHeight="1" x14ac:dyDescent="0.15">
      <c r="A16" s="376"/>
      <c r="B16" s="377"/>
      <c r="C16" s="342" t="s">
        <v>70</v>
      </c>
      <c r="D16" s="368"/>
      <c r="E16" s="368"/>
      <c r="F16" s="368"/>
      <c r="G16" s="368"/>
      <c r="H16" s="368"/>
      <c r="I16" s="368"/>
      <c r="J16" s="102">
        <f>'様式－１'!$K$23</f>
        <v>0</v>
      </c>
      <c r="K16" s="102">
        <f>'様式－２'!$K$22</f>
        <v>0</v>
      </c>
      <c r="L16" s="102">
        <f t="shared" si="1"/>
        <v>0</v>
      </c>
      <c r="M16" s="102" t="str">
        <f t="shared" ref="M16:M22" si="2">IF(L16&lt;=0," ",L16)</f>
        <v xml:space="preserve"> </v>
      </c>
      <c r="N16" s="73" t="s">
        <v>112</v>
      </c>
      <c r="O16" s="366"/>
    </row>
    <row r="17" spans="1:15" ht="21.75" customHeight="1" x14ac:dyDescent="0.15">
      <c r="A17" s="378"/>
      <c r="B17" s="379"/>
      <c r="C17" s="315" t="s">
        <v>113</v>
      </c>
      <c r="D17" s="328"/>
      <c r="E17" s="328"/>
      <c r="F17" s="320"/>
      <c r="G17" s="54"/>
      <c r="H17" s="54"/>
      <c r="I17" s="54"/>
      <c r="J17" s="102">
        <f>SUM(J7:J16)</f>
        <v>0</v>
      </c>
      <c r="K17" s="102">
        <f>SUM(K7:K16)</f>
        <v>0</v>
      </c>
      <c r="L17" s="102">
        <f>SUM(L7:L16)</f>
        <v>0</v>
      </c>
      <c r="M17" s="102">
        <f>SUM(M7:M16)</f>
        <v>0</v>
      </c>
      <c r="N17" s="72"/>
      <c r="O17" s="367"/>
    </row>
    <row r="18" spans="1:15" ht="38.25" customHeight="1" x14ac:dyDescent="0.15">
      <c r="A18" s="374" t="s">
        <v>58</v>
      </c>
      <c r="B18" s="380"/>
      <c r="C18" s="342" t="s">
        <v>71</v>
      </c>
      <c r="D18" s="343"/>
      <c r="E18" s="343"/>
      <c r="F18" s="343"/>
      <c r="G18" s="343"/>
      <c r="H18" s="343"/>
      <c r="I18" s="344"/>
      <c r="J18" s="104">
        <f>'様式－１'!$L$23</f>
        <v>0</v>
      </c>
      <c r="K18" s="104">
        <f>'様式－２'!$L$22</f>
        <v>0</v>
      </c>
      <c r="L18" s="104">
        <f>K18-J18</f>
        <v>0</v>
      </c>
      <c r="M18" s="102" t="str">
        <f t="shared" si="2"/>
        <v xml:space="preserve"> </v>
      </c>
      <c r="N18" s="85">
        <v>0.95</v>
      </c>
      <c r="O18" s="84"/>
    </row>
    <row r="19" spans="1:15" ht="18.75" customHeight="1" x14ac:dyDescent="0.15">
      <c r="A19" s="381"/>
      <c r="B19" s="382"/>
      <c r="C19" s="342" t="s">
        <v>72</v>
      </c>
      <c r="D19" s="343"/>
      <c r="E19" s="343"/>
      <c r="F19" s="343"/>
      <c r="G19" s="343"/>
      <c r="H19" s="343"/>
      <c r="I19" s="344"/>
      <c r="J19" s="104">
        <f>'様式－１'!$M$23</f>
        <v>0</v>
      </c>
      <c r="K19" s="104">
        <f>'様式－２'!$M$22</f>
        <v>0</v>
      </c>
      <c r="L19" s="104">
        <f>K19-J19</f>
        <v>0</v>
      </c>
      <c r="M19" s="102" t="str">
        <f t="shared" si="2"/>
        <v xml:space="preserve"> </v>
      </c>
      <c r="N19" s="85">
        <v>1</v>
      </c>
      <c r="O19" s="86"/>
    </row>
    <row r="20" spans="1:15" ht="21.75" customHeight="1" x14ac:dyDescent="0.15">
      <c r="A20" s="383"/>
      <c r="B20" s="384"/>
      <c r="C20" s="371" t="s">
        <v>113</v>
      </c>
      <c r="D20" s="372"/>
      <c r="E20" s="372"/>
      <c r="F20" s="373"/>
      <c r="G20" s="74"/>
      <c r="H20" s="74"/>
      <c r="I20" s="74"/>
      <c r="J20" s="102">
        <f>SUM(J18:J19)</f>
        <v>0</v>
      </c>
      <c r="K20" s="102">
        <f>SUM(K18:K19)</f>
        <v>0</v>
      </c>
      <c r="L20" s="102">
        <f>SUM(L18:L19)</f>
        <v>0</v>
      </c>
      <c r="M20" s="102">
        <f>SUM(M18:M19)</f>
        <v>0</v>
      </c>
      <c r="N20" s="72"/>
      <c r="O20" s="75"/>
    </row>
    <row r="21" spans="1:15" ht="18.75" customHeight="1" x14ac:dyDescent="0.15">
      <c r="A21" s="345" t="s">
        <v>59</v>
      </c>
      <c r="B21" s="346"/>
      <c r="C21" s="342" t="s">
        <v>73</v>
      </c>
      <c r="D21" s="343"/>
      <c r="E21" s="343"/>
      <c r="F21" s="343"/>
      <c r="G21" s="343"/>
      <c r="H21" s="343"/>
      <c r="I21" s="344"/>
      <c r="J21" s="104">
        <f>'様式－１'!$N$23</f>
        <v>0</v>
      </c>
      <c r="K21" s="104">
        <f>'様式－２'!$N$22</f>
        <v>0</v>
      </c>
      <c r="L21" s="104">
        <f>K21-J21</f>
        <v>0</v>
      </c>
      <c r="M21" s="102" t="str">
        <f t="shared" si="2"/>
        <v xml:space="preserve"> </v>
      </c>
      <c r="N21" s="85">
        <v>0.5</v>
      </c>
      <c r="O21" s="86"/>
    </row>
    <row r="22" spans="1:15" ht="38.25" customHeight="1" x14ac:dyDescent="0.15">
      <c r="A22" s="347"/>
      <c r="B22" s="348"/>
      <c r="C22" s="342" t="s">
        <v>114</v>
      </c>
      <c r="D22" s="343"/>
      <c r="E22" s="343"/>
      <c r="F22" s="343"/>
      <c r="G22" s="343"/>
      <c r="H22" s="343"/>
      <c r="I22" s="344"/>
      <c r="J22" s="104">
        <f>'様式－１'!$O$23</f>
        <v>0</v>
      </c>
      <c r="K22" s="104">
        <f>'様式－２'!$O$22</f>
        <v>0</v>
      </c>
      <c r="L22" s="104">
        <f>K22-J22</f>
        <v>0</v>
      </c>
      <c r="M22" s="102" t="str">
        <f t="shared" si="2"/>
        <v xml:space="preserve"> </v>
      </c>
      <c r="N22" s="85">
        <v>0.8</v>
      </c>
      <c r="O22" s="86"/>
    </row>
    <row r="23" spans="1:15" ht="38.25" customHeight="1" x14ac:dyDescent="0.15">
      <c r="A23" s="347"/>
      <c r="B23" s="348"/>
      <c r="C23" s="342" t="s">
        <v>75</v>
      </c>
      <c r="D23" s="343"/>
      <c r="E23" s="343"/>
      <c r="F23" s="343"/>
      <c r="G23" s="343"/>
      <c r="H23" s="343"/>
      <c r="I23" s="344"/>
      <c r="J23" s="104">
        <f>'様式－１'!$P$23</f>
        <v>0</v>
      </c>
      <c r="K23" s="104">
        <f>'様式－２'!$P$22</f>
        <v>0</v>
      </c>
      <c r="L23" s="104">
        <f>K23-J23</f>
        <v>0</v>
      </c>
      <c r="M23" s="102" t="str">
        <f>IF(L23&lt;=0," ",L23)</f>
        <v xml:space="preserve"> </v>
      </c>
      <c r="N23" s="85">
        <v>0.5</v>
      </c>
      <c r="O23" s="86"/>
    </row>
    <row r="24" spans="1:15" ht="21.75" customHeight="1" x14ac:dyDescent="0.15">
      <c r="A24" s="349"/>
      <c r="B24" s="350"/>
      <c r="C24" s="315" t="s">
        <v>113</v>
      </c>
      <c r="D24" s="328"/>
      <c r="E24" s="328"/>
      <c r="F24" s="320"/>
      <c r="G24" s="74"/>
      <c r="H24" s="74"/>
      <c r="I24" s="74"/>
      <c r="J24" s="102">
        <f>SUM(J21:J23)</f>
        <v>0</v>
      </c>
      <c r="K24" s="102">
        <f>SUM(K21:K23)</f>
        <v>0</v>
      </c>
      <c r="L24" s="102">
        <f>SUM(L21:L23)</f>
        <v>0</v>
      </c>
      <c r="M24" s="102">
        <f>SUM(M21:M23)</f>
        <v>0</v>
      </c>
      <c r="N24" s="72"/>
      <c r="O24" s="75"/>
    </row>
    <row r="25" spans="1:15" ht="19.5" customHeight="1" x14ac:dyDescent="0.15">
      <c r="A25" s="374" t="s">
        <v>115</v>
      </c>
      <c r="B25" s="401"/>
      <c r="C25" s="342" t="s">
        <v>116</v>
      </c>
      <c r="D25" s="368"/>
      <c r="E25" s="368"/>
      <c r="F25" s="368"/>
      <c r="G25" s="368"/>
      <c r="H25" s="368"/>
      <c r="I25" s="406"/>
      <c r="J25" s="105">
        <f>'様式－１'!$Q$23</f>
        <v>0</v>
      </c>
      <c r="K25" s="105">
        <f>'様式－２'!$Q$22</f>
        <v>0</v>
      </c>
      <c r="L25" s="102">
        <f>K25-J25</f>
        <v>0</v>
      </c>
      <c r="M25" s="385"/>
      <c r="N25" s="58">
        <v>0.3</v>
      </c>
      <c r="O25" s="75"/>
    </row>
    <row r="26" spans="1:15" ht="19.5" customHeight="1" x14ac:dyDescent="0.15">
      <c r="A26" s="402"/>
      <c r="B26" s="403"/>
      <c r="C26" s="342" t="s">
        <v>77</v>
      </c>
      <c r="D26" s="368"/>
      <c r="E26" s="368"/>
      <c r="F26" s="368"/>
      <c r="G26" s="368"/>
      <c r="H26" s="368"/>
      <c r="I26" s="368"/>
      <c r="J26" s="105">
        <f>'様式－１'!$R$23</f>
        <v>0</v>
      </c>
      <c r="K26" s="105">
        <f>'様式－２'!$R$22</f>
        <v>0</v>
      </c>
      <c r="L26" s="102">
        <f>K26-J26</f>
        <v>0</v>
      </c>
      <c r="M26" s="386"/>
      <c r="N26" s="58">
        <v>0.4</v>
      </c>
      <c r="O26" s="75"/>
    </row>
    <row r="27" spans="1:15" ht="38.25" customHeight="1" x14ac:dyDescent="0.15">
      <c r="A27" s="402"/>
      <c r="B27" s="403"/>
      <c r="C27" s="342" t="s">
        <v>78</v>
      </c>
      <c r="D27" s="343"/>
      <c r="E27" s="343"/>
      <c r="F27" s="343"/>
      <c r="G27" s="343"/>
      <c r="H27" s="343"/>
      <c r="I27" s="344"/>
      <c r="J27" s="106">
        <f>'様式－１'!$S$23</f>
        <v>0</v>
      </c>
      <c r="K27" s="106">
        <f>'様式－２'!$S$22</f>
        <v>0</v>
      </c>
      <c r="L27" s="106">
        <f>K27-J27</f>
        <v>0</v>
      </c>
      <c r="M27" s="386"/>
      <c r="N27" s="72">
        <v>0.2</v>
      </c>
      <c r="O27" s="87"/>
    </row>
    <row r="28" spans="1:15" ht="21.75" customHeight="1" x14ac:dyDescent="0.15">
      <c r="A28" s="404"/>
      <c r="B28" s="405"/>
      <c r="C28" s="393" t="s">
        <v>113</v>
      </c>
      <c r="D28" s="394"/>
      <c r="E28" s="394"/>
      <c r="F28" s="395"/>
      <c r="G28" s="67"/>
      <c r="H28" s="67"/>
      <c r="I28" s="67"/>
      <c r="J28" s="105">
        <f>SUM(J25:J27)</f>
        <v>0</v>
      </c>
      <c r="K28" s="105">
        <f>SUM(K25:K27)</f>
        <v>0</v>
      </c>
      <c r="L28" s="105">
        <f>SUM(L25:L27)</f>
        <v>0</v>
      </c>
      <c r="M28" s="387"/>
      <c r="N28" s="71"/>
      <c r="O28" s="76"/>
    </row>
    <row r="29" spans="1:15" ht="21.75" customHeight="1" thickBot="1" x14ac:dyDescent="0.2">
      <c r="A29" s="396" t="s">
        <v>117</v>
      </c>
      <c r="B29" s="397"/>
      <c r="C29" s="398"/>
      <c r="D29" s="399"/>
      <c r="E29" s="399"/>
      <c r="F29" s="400"/>
      <c r="G29" s="77"/>
      <c r="H29" s="77"/>
      <c r="I29" s="77"/>
      <c r="J29" s="107">
        <f>J17+J20+J24+J28</f>
        <v>0</v>
      </c>
      <c r="K29" s="107">
        <f>K17+K20+K24+K28</f>
        <v>0</v>
      </c>
      <c r="L29" s="107">
        <f>L17+L20+L24+L28</f>
        <v>0</v>
      </c>
      <c r="M29" s="107">
        <f>M17+M20+M24</f>
        <v>0</v>
      </c>
      <c r="N29" s="78"/>
      <c r="O29" s="79"/>
    </row>
    <row r="30" spans="1:15" ht="21.75" customHeight="1" x14ac:dyDescent="0.15">
      <c r="M30" s="80" t="s">
        <v>118</v>
      </c>
      <c r="N30" s="60" t="s">
        <v>81</v>
      </c>
    </row>
    <row r="31" spans="1:15" ht="21.75" customHeight="1" x14ac:dyDescent="0.15">
      <c r="A31" s="388" t="s">
        <v>119</v>
      </c>
      <c r="B31" s="389"/>
      <c r="C31" s="390">
        <f>M29</f>
        <v>0</v>
      </c>
      <c r="D31" s="391"/>
      <c r="E31" s="391"/>
      <c r="F31" s="392"/>
      <c r="J31" s="81" t="s">
        <v>120</v>
      </c>
    </row>
    <row r="32" spans="1:15" ht="21.75" customHeight="1" x14ac:dyDescent="0.15">
      <c r="C32" s="82" t="s">
        <v>121</v>
      </c>
      <c r="D32" s="83"/>
      <c r="E32" s="83"/>
      <c r="F32" s="83"/>
    </row>
  </sheetData>
  <mergeCells count="37">
    <mergeCell ref="M25:M28"/>
    <mergeCell ref="C26:I26"/>
    <mergeCell ref="A31:B31"/>
    <mergeCell ref="C31:F31"/>
    <mergeCell ref="C28:F28"/>
    <mergeCell ref="A29:B29"/>
    <mergeCell ref="C29:F29"/>
    <mergeCell ref="C27:I27"/>
    <mergeCell ref="A25:B28"/>
    <mergeCell ref="C25:I25"/>
    <mergeCell ref="C20:F20"/>
    <mergeCell ref="A7:B17"/>
    <mergeCell ref="C7:I7"/>
    <mergeCell ref="C18:I18"/>
    <mergeCell ref="C19:I19"/>
    <mergeCell ref="A18:B20"/>
    <mergeCell ref="O2:O6"/>
    <mergeCell ref="A3:F6"/>
    <mergeCell ref="N3:N6"/>
    <mergeCell ref="L5:L6"/>
    <mergeCell ref="O7:O17"/>
    <mergeCell ref="C8:I8"/>
    <mergeCell ref="C9:I9"/>
    <mergeCell ref="C10:I10"/>
    <mergeCell ref="C11:I11"/>
    <mergeCell ref="C12:I12"/>
    <mergeCell ref="A2:F2"/>
    <mergeCell ref="C13:I13"/>
    <mergeCell ref="C14:I14"/>
    <mergeCell ref="C15:I15"/>
    <mergeCell ref="C16:I16"/>
    <mergeCell ref="C17:F17"/>
    <mergeCell ref="C21:I21"/>
    <mergeCell ref="C22:I22"/>
    <mergeCell ref="C23:I23"/>
    <mergeCell ref="A21:B24"/>
    <mergeCell ref="C24:F24"/>
  </mergeCells>
  <phoneticPr fontId="2"/>
  <printOptions horizontalCentered="1" verticalCentered="1"/>
  <pageMargins left="0.39370078740157483" right="0.39370078740157483" top="0.39370078740157483" bottom="0" header="0.51181102362204722" footer="0"/>
  <pageSetup paperSize="9" scale="76" orientation="landscape" r:id="rId1"/>
  <headerFooter alignWithMargins="0">
    <oddFooter xml:space="preserve">&amp;C&amp;"ＭＳ ゴシック,標準"&amp;10 &amp;"ＭＳ Ｐゴシック,標準"&amp;11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9"/>
  </sheetPr>
  <dimension ref="A1:G54"/>
  <sheetViews>
    <sheetView showZeros="0" workbookViewId="0">
      <selection activeCell="H5" sqref="H5"/>
    </sheetView>
  </sheetViews>
  <sheetFormatPr defaultRowHeight="13.5" x14ac:dyDescent="0.15"/>
  <cols>
    <col min="1" max="1" width="4.875" style="1" customWidth="1"/>
    <col min="2" max="2" width="5.5" style="1" customWidth="1"/>
    <col min="3" max="3" width="3.625" style="1" customWidth="1"/>
    <col min="4" max="4" width="32" style="1" customWidth="1"/>
    <col min="5" max="5" width="12" style="1" customWidth="1"/>
    <col min="6" max="6" width="11.625" style="1" customWidth="1"/>
    <col min="7" max="7" width="12.75" style="1" customWidth="1"/>
    <col min="8" max="16384" width="9" style="1"/>
  </cols>
  <sheetData>
    <row r="1" spans="1:7" x14ac:dyDescent="0.15">
      <c r="E1" s="20"/>
      <c r="G1" s="212" t="s">
        <v>18</v>
      </c>
    </row>
    <row r="2" spans="1:7" x14ac:dyDescent="0.15">
      <c r="E2" s="20"/>
      <c r="G2" s="216"/>
    </row>
    <row r="3" spans="1:7" ht="17.25" x14ac:dyDescent="0.2">
      <c r="A3" s="21" t="s">
        <v>19</v>
      </c>
      <c r="E3" s="20"/>
      <c r="F3" s="5"/>
      <c r="G3" s="217"/>
    </row>
    <row r="4" spans="1:7" x14ac:dyDescent="0.15">
      <c r="E4" s="20"/>
    </row>
    <row r="5" spans="1:7" x14ac:dyDescent="0.15">
      <c r="A5" s="14" t="s">
        <v>20</v>
      </c>
      <c r="D5" s="108" t="s">
        <v>277</v>
      </c>
      <c r="E5" s="22"/>
      <c r="F5" s="23"/>
      <c r="G5" s="3"/>
    </row>
    <row r="6" spans="1:7" s="5" customFormat="1" ht="14.25" x14ac:dyDescent="0.15">
      <c r="A6" s="24" t="s">
        <v>21</v>
      </c>
      <c r="B6" s="1"/>
      <c r="C6" s="1"/>
      <c r="D6" s="92">
        <f>'様式－３'!M29</f>
        <v>0</v>
      </c>
      <c r="E6" s="214"/>
      <c r="F6" s="3"/>
      <c r="G6" s="1"/>
    </row>
    <row r="7" spans="1:7" s="5" customFormat="1" ht="14.25" x14ac:dyDescent="0.15">
      <c r="A7" s="24"/>
      <c r="B7" s="1"/>
      <c r="C7" s="1"/>
      <c r="D7" s="215"/>
      <c r="E7" s="214"/>
      <c r="F7" s="3"/>
      <c r="G7" s="1"/>
    </row>
    <row r="8" spans="1:7" ht="14.25" thickBot="1" x14ac:dyDescent="0.2">
      <c r="A8" s="24" t="s">
        <v>22</v>
      </c>
      <c r="E8" s="20"/>
    </row>
    <row r="9" spans="1:7" s="4" customFormat="1" ht="25.5" customHeight="1" x14ac:dyDescent="0.15">
      <c r="A9" s="424" t="s">
        <v>23</v>
      </c>
      <c r="B9" s="425"/>
      <c r="C9" s="426"/>
      <c r="D9" s="25" t="s">
        <v>24</v>
      </c>
      <c r="E9" s="26" t="s">
        <v>25</v>
      </c>
      <c r="F9" s="19" t="s">
        <v>26</v>
      </c>
      <c r="G9" s="27" t="s">
        <v>27</v>
      </c>
    </row>
    <row r="10" spans="1:7" s="4" customFormat="1" ht="18.75" customHeight="1" x14ac:dyDescent="0.15">
      <c r="A10" s="413" t="s">
        <v>28</v>
      </c>
      <c r="B10" s="417" t="s">
        <v>29</v>
      </c>
      <c r="C10" s="418"/>
      <c r="D10" s="28" t="s">
        <v>30</v>
      </c>
      <c r="E10" s="29">
        <v>0.9</v>
      </c>
      <c r="F10" s="33">
        <f>'様式－３'!J7</f>
        <v>0</v>
      </c>
      <c r="G10" s="94">
        <f>'様式－３'!K7</f>
        <v>0</v>
      </c>
    </row>
    <row r="11" spans="1:7" s="4" customFormat="1" ht="18.75" customHeight="1" x14ac:dyDescent="0.15">
      <c r="A11" s="415"/>
      <c r="B11" s="428"/>
      <c r="C11" s="429"/>
      <c r="D11" s="31" t="s">
        <v>31</v>
      </c>
      <c r="E11" s="32">
        <v>1</v>
      </c>
      <c r="F11" s="33">
        <f>'様式－３'!J8</f>
        <v>0</v>
      </c>
      <c r="G11" s="34">
        <f>'様式－３'!K8</f>
        <v>0</v>
      </c>
    </row>
    <row r="12" spans="1:7" s="4" customFormat="1" ht="18.75" customHeight="1" x14ac:dyDescent="0.15">
      <c r="A12" s="415"/>
      <c r="B12" s="428"/>
      <c r="C12" s="429"/>
      <c r="D12" s="31" t="s">
        <v>32</v>
      </c>
      <c r="E12" s="32">
        <v>1</v>
      </c>
      <c r="F12" s="33">
        <f>'様式－３'!J9</f>
        <v>0</v>
      </c>
      <c r="G12" s="34">
        <f>'様式－３'!K9</f>
        <v>0</v>
      </c>
    </row>
    <row r="13" spans="1:7" s="4" customFormat="1" ht="18.75" customHeight="1" x14ac:dyDescent="0.15">
      <c r="A13" s="415"/>
      <c r="B13" s="428"/>
      <c r="C13" s="429"/>
      <c r="D13" s="31" t="s">
        <v>33</v>
      </c>
      <c r="E13" s="32">
        <v>1</v>
      </c>
      <c r="F13" s="33">
        <f>'様式－３'!J10</f>
        <v>0</v>
      </c>
      <c r="G13" s="34">
        <f>'様式－３'!K10</f>
        <v>0</v>
      </c>
    </row>
    <row r="14" spans="1:7" s="4" customFormat="1" ht="18.75" customHeight="1" x14ac:dyDescent="0.15">
      <c r="A14" s="415"/>
      <c r="B14" s="428"/>
      <c r="C14" s="429"/>
      <c r="D14" s="31" t="s">
        <v>34</v>
      </c>
      <c r="E14" s="32">
        <v>0.9</v>
      </c>
      <c r="F14" s="33">
        <f>'様式－３'!J11</f>
        <v>0</v>
      </c>
      <c r="G14" s="34">
        <f>'様式－３'!K11</f>
        <v>0</v>
      </c>
    </row>
    <row r="15" spans="1:7" s="4" customFormat="1" ht="18.75" customHeight="1" x14ac:dyDescent="0.15">
      <c r="A15" s="415"/>
      <c r="B15" s="428"/>
      <c r="C15" s="429"/>
      <c r="D15" s="31" t="s">
        <v>35</v>
      </c>
      <c r="E15" s="32"/>
      <c r="F15" s="33">
        <f>'様式－３'!J12</f>
        <v>0</v>
      </c>
      <c r="G15" s="34">
        <f>'様式－３'!K12</f>
        <v>0</v>
      </c>
    </row>
    <row r="16" spans="1:7" s="4" customFormat="1" ht="18.75" customHeight="1" x14ac:dyDescent="0.15">
      <c r="A16" s="415"/>
      <c r="B16" s="428"/>
      <c r="C16" s="429"/>
      <c r="D16" s="31" t="s">
        <v>36</v>
      </c>
      <c r="E16" s="32">
        <v>0.9</v>
      </c>
      <c r="F16" s="33">
        <f>'様式－３'!J13</f>
        <v>0</v>
      </c>
      <c r="G16" s="34">
        <f>'様式－３'!K13</f>
        <v>0</v>
      </c>
    </row>
    <row r="17" spans="1:7" s="4" customFormat="1" ht="18.75" customHeight="1" x14ac:dyDescent="0.15">
      <c r="A17" s="415"/>
      <c r="B17" s="428"/>
      <c r="C17" s="429"/>
      <c r="D17" s="31" t="s">
        <v>37</v>
      </c>
      <c r="E17" s="32"/>
      <c r="F17" s="33">
        <f>'様式－３'!J14</f>
        <v>0</v>
      </c>
      <c r="G17" s="34">
        <f>'様式－３'!K14</f>
        <v>0</v>
      </c>
    </row>
    <row r="18" spans="1:7" s="4" customFormat="1" ht="18.75" customHeight="1" x14ac:dyDescent="0.15">
      <c r="A18" s="416"/>
      <c r="B18" s="428"/>
      <c r="C18" s="429"/>
      <c r="D18" s="35" t="s">
        <v>38</v>
      </c>
      <c r="E18" s="36">
        <v>0.9</v>
      </c>
      <c r="F18" s="33">
        <f>'様式－３'!J15</f>
        <v>0</v>
      </c>
      <c r="G18" s="34">
        <f>'様式－３'!K15</f>
        <v>0</v>
      </c>
    </row>
    <row r="19" spans="1:7" s="4" customFormat="1" ht="18.75" customHeight="1" x14ac:dyDescent="0.15">
      <c r="A19" s="427"/>
      <c r="B19" s="430"/>
      <c r="C19" s="431"/>
      <c r="D19" s="37" t="s">
        <v>39</v>
      </c>
      <c r="E19" s="38"/>
      <c r="F19" s="33">
        <f>'様式－３'!J16</f>
        <v>0</v>
      </c>
      <c r="G19" s="95">
        <f>'様式－３'!K16</f>
        <v>0</v>
      </c>
    </row>
    <row r="20" spans="1:7" s="4" customFormat="1" ht="31.15" customHeight="1" x14ac:dyDescent="0.15">
      <c r="A20" s="413" t="s">
        <v>40</v>
      </c>
      <c r="B20" s="417" t="s">
        <v>41</v>
      </c>
      <c r="C20" s="418"/>
      <c r="D20" s="28" t="s">
        <v>42</v>
      </c>
      <c r="E20" s="29">
        <v>0.95</v>
      </c>
      <c r="F20" s="88">
        <f>'様式－３'!J18</f>
        <v>0</v>
      </c>
      <c r="G20" s="94">
        <f>'様式－３'!K18</f>
        <v>0</v>
      </c>
    </row>
    <row r="21" spans="1:7" s="4" customFormat="1" ht="18.75" customHeight="1" x14ac:dyDescent="0.15">
      <c r="A21" s="414"/>
      <c r="B21" s="419"/>
      <c r="C21" s="420"/>
      <c r="D21" s="39" t="s">
        <v>43</v>
      </c>
      <c r="E21" s="40">
        <v>1</v>
      </c>
      <c r="F21" s="33">
        <f>'様式－３'!J19</f>
        <v>0</v>
      </c>
      <c r="G21" s="34">
        <f>'様式－３'!K19</f>
        <v>0</v>
      </c>
    </row>
    <row r="22" spans="1:7" s="4" customFormat="1" ht="31.15" customHeight="1" x14ac:dyDescent="0.15">
      <c r="A22" s="415"/>
      <c r="B22" s="421" t="s">
        <v>44</v>
      </c>
      <c r="C22" s="422"/>
      <c r="D22" s="31" t="s">
        <v>45</v>
      </c>
      <c r="E22" s="32">
        <v>0.5</v>
      </c>
      <c r="F22" s="33">
        <f>'様式－３'!J21</f>
        <v>0</v>
      </c>
      <c r="G22" s="34">
        <f>'様式－３'!K21</f>
        <v>0</v>
      </c>
    </row>
    <row r="23" spans="1:7" s="4" customFormat="1" ht="42" customHeight="1" x14ac:dyDescent="0.15">
      <c r="A23" s="415"/>
      <c r="B23" s="421"/>
      <c r="C23" s="422"/>
      <c r="D23" s="31" t="s">
        <v>46</v>
      </c>
      <c r="E23" s="32">
        <v>0.8</v>
      </c>
      <c r="F23" s="33">
        <f>'様式－３'!J22</f>
        <v>0</v>
      </c>
      <c r="G23" s="34">
        <f>'様式－３'!K22</f>
        <v>0</v>
      </c>
    </row>
    <row r="24" spans="1:7" s="4" customFormat="1" ht="31.15" customHeight="1" x14ac:dyDescent="0.15">
      <c r="A24" s="415"/>
      <c r="B24" s="423"/>
      <c r="C24" s="422"/>
      <c r="D24" s="31" t="s">
        <v>47</v>
      </c>
      <c r="E24" s="32">
        <v>0.5</v>
      </c>
      <c r="F24" s="33">
        <f>'様式－３'!J23</f>
        <v>0</v>
      </c>
      <c r="G24" s="34">
        <f>'様式－３'!K23</f>
        <v>0</v>
      </c>
    </row>
    <row r="25" spans="1:7" s="4" customFormat="1" ht="18.75" customHeight="1" x14ac:dyDescent="0.15">
      <c r="A25" s="415"/>
      <c r="B25" s="421" t="s">
        <v>48</v>
      </c>
      <c r="C25" s="432"/>
      <c r="D25" s="31" t="s">
        <v>49</v>
      </c>
      <c r="E25" s="32">
        <v>0.3</v>
      </c>
      <c r="F25" s="33">
        <f>'様式－３'!J25</f>
        <v>0</v>
      </c>
      <c r="G25" s="34">
        <f>'様式－３'!K25</f>
        <v>0</v>
      </c>
    </row>
    <row r="26" spans="1:7" s="4" customFormat="1" ht="31.15" customHeight="1" x14ac:dyDescent="0.15">
      <c r="A26" s="415"/>
      <c r="B26" s="421"/>
      <c r="C26" s="432"/>
      <c r="D26" s="31" t="s">
        <v>50</v>
      </c>
      <c r="E26" s="32">
        <v>0.4</v>
      </c>
      <c r="F26" s="33">
        <f>'様式－３'!J26</f>
        <v>0</v>
      </c>
      <c r="G26" s="34">
        <f>'様式－３'!K26</f>
        <v>0</v>
      </c>
    </row>
    <row r="27" spans="1:7" s="4" customFormat="1" ht="42" customHeight="1" x14ac:dyDescent="0.15">
      <c r="A27" s="416"/>
      <c r="B27" s="433"/>
      <c r="C27" s="434"/>
      <c r="D27" s="35" t="s">
        <v>51</v>
      </c>
      <c r="E27" s="36">
        <v>0.2</v>
      </c>
      <c r="F27" s="33">
        <f>'様式－３'!J27</f>
        <v>0</v>
      </c>
      <c r="G27" s="34">
        <f>'様式－３'!K27</f>
        <v>0</v>
      </c>
    </row>
    <row r="28" spans="1:7" s="4" customFormat="1" ht="15" customHeight="1" x14ac:dyDescent="0.15">
      <c r="A28" s="435" t="s">
        <v>8</v>
      </c>
      <c r="B28" s="436"/>
      <c r="C28" s="437"/>
      <c r="D28" s="28"/>
      <c r="E28" s="29"/>
      <c r="F28" s="30"/>
      <c r="G28" s="41"/>
    </row>
    <row r="29" spans="1:7" s="4" customFormat="1" ht="15" customHeight="1" x14ac:dyDescent="0.15">
      <c r="A29" s="438"/>
      <c r="B29" s="439"/>
      <c r="C29" s="440"/>
      <c r="D29" s="31"/>
      <c r="E29" s="32"/>
      <c r="F29" s="33"/>
      <c r="G29" s="42"/>
    </row>
    <row r="30" spans="1:7" s="4" customFormat="1" ht="15" customHeight="1" thickBot="1" x14ac:dyDescent="0.2">
      <c r="A30" s="441"/>
      <c r="B30" s="442"/>
      <c r="C30" s="443"/>
      <c r="D30" s="43"/>
      <c r="E30" s="44"/>
      <c r="F30" s="45"/>
      <c r="G30" s="46"/>
    </row>
    <row r="31" spans="1:7" s="4" customFormat="1" ht="22.5" customHeight="1" x14ac:dyDescent="0.15">
      <c r="A31" s="407" t="s">
        <v>52</v>
      </c>
      <c r="B31" s="408"/>
      <c r="C31" s="408"/>
      <c r="D31" s="409"/>
      <c r="E31" s="47"/>
      <c r="F31" s="48">
        <f>SUM(F10:F30)</f>
        <v>0</v>
      </c>
      <c r="G31" s="49">
        <f>SUM(G10:G30)</f>
        <v>0</v>
      </c>
    </row>
    <row r="32" spans="1:7" s="4" customFormat="1" ht="22.5" customHeight="1" thickBot="1" x14ac:dyDescent="0.2">
      <c r="A32" s="410" t="s">
        <v>53</v>
      </c>
      <c r="B32" s="411"/>
      <c r="C32" s="411"/>
      <c r="D32" s="412"/>
      <c r="E32" s="50"/>
      <c r="F32" s="89" t="e">
        <f>ROUND(($E10*F10+$E11*F11+$E12*F12+$E13*F13+$E14*F14+$E15*F15+$E16*F16+$E17*F17+$E18*F18+$E19*F19+$E20*F20+$E21*F21+$E22*F22+$E23*F23+$E24*F24+$E25*F25+$E26*F26+$E27*F27)/F31,3)</f>
        <v>#DIV/0!</v>
      </c>
      <c r="G32" s="90" t="e">
        <f>ROUND(($E10*G10+$E11*G11+$E12*G12+$E13*G13+$E14*G14+$E16*G16+$E18*G18+$E20*G20+$E21*G21+$E22*G22+$E23*G23+$E24*G24+$E25*G25+$E26*G26+$E27*G27)/G31,3)</f>
        <v>#DIV/0!</v>
      </c>
    </row>
    <row r="33" spans="1:7" s="4" customFormat="1" ht="14.25" x14ac:dyDescent="0.15">
      <c r="A33" s="1"/>
      <c r="B33" s="5"/>
      <c r="C33" s="1"/>
      <c r="D33" s="1"/>
      <c r="E33" s="20"/>
      <c r="F33" s="1"/>
      <c r="G33" s="1"/>
    </row>
    <row r="34" spans="1:7" s="4" customFormat="1" ht="14.25" x14ac:dyDescent="0.15"/>
    <row r="35" spans="1:7" s="4" customFormat="1" ht="14.25" x14ac:dyDescent="0.15"/>
    <row r="36" spans="1:7" s="4" customFormat="1" ht="14.25" x14ac:dyDescent="0.15"/>
    <row r="37" spans="1:7" s="4" customFormat="1" ht="14.25" x14ac:dyDescent="0.15"/>
    <row r="38" spans="1:7" s="4" customFormat="1" ht="14.25" x14ac:dyDescent="0.15"/>
    <row r="39" spans="1:7" s="4" customFormat="1" ht="14.25" x14ac:dyDescent="0.15"/>
    <row r="40" spans="1:7" s="4" customFormat="1" ht="14.25" x14ac:dyDescent="0.15"/>
    <row r="41" spans="1:7" s="4" customFormat="1" ht="14.25" x14ac:dyDescent="0.15"/>
    <row r="42" spans="1:7" s="4" customFormat="1" ht="14.25" x14ac:dyDescent="0.15"/>
    <row r="43" spans="1:7" s="4" customFormat="1" ht="14.25" x14ac:dyDescent="0.15"/>
    <row r="44" spans="1:7" s="4" customFormat="1" ht="14.25" x14ac:dyDescent="0.15"/>
    <row r="45" spans="1:7" s="4" customFormat="1" ht="14.25" x14ac:dyDescent="0.15"/>
    <row r="46" spans="1:7" s="4" customFormat="1" ht="14.25" x14ac:dyDescent="0.15"/>
    <row r="47" spans="1:7" s="4" customFormat="1" ht="14.25" x14ac:dyDescent="0.15"/>
    <row r="48" spans="1:7" s="4" customFormat="1" ht="14.25" x14ac:dyDescent="0.15"/>
    <row r="49" s="4" customFormat="1" ht="14.25" x14ac:dyDescent="0.15"/>
    <row r="50" s="4" customFormat="1" ht="14.25" x14ac:dyDescent="0.15"/>
    <row r="51" s="4" customFormat="1" ht="14.25" x14ac:dyDescent="0.15"/>
    <row r="52" s="4" customFormat="1" ht="14.25" x14ac:dyDescent="0.15"/>
    <row r="53" s="4" customFormat="1" ht="14.25" x14ac:dyDescent="0.15"/>
    <row r="54" s="4" customFormat="1" ht="14.25" x14ac:dyDescent="0.15"/>
  </sheetData>
  <mergeCells count="10">
    <mergeCell ref="A9:C9"/>
    <mergeCell ref="A10:A19"/>
    <mergeCell ref="B10:C19"/>
    <mergeCell ref="B25:C27"/>
    <mergeCell ref="A28:C30"/>
    <mergeCell ref="A31:D31"/>
    <mergeCell ref="A32:D32"/>
    <mergeCell ref="A20:A27"/>
    <mergeCell ref="B20:C21"/>
    <mergeCell ref="B22:C24"/>
  </mergeCells>
  <phoneticPr fontId="2"/>
  <printOptions horizontalCentered="1"/>
  <pageMargins left="0.98425196850393704" right="0.78740157480314965" top="0.59055118110236227" bottom="0.78740157480314965" header="0.51181102362204722" footer="0.51181102362204722"/>
  <pageSetup paperSize="9" orientation="portrait" errors="blank" r:id="rId1"/>
  <headerFooter alignWithMargins="0">
    <oddFooter xml:space="preserve">&amp;C&amp;"ＭＳ ゴシック,標準"&amp;10 &amp;"ＭＳ Ｐゴシック,標準"&amp;11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sheetPr>
  <dimension ref="A3:L55"/>
  <sheetViews>
    <sheetView showZeros="0" view="pageBreakPreview" zoomScaleNormal="100" zoomScaleSheetLayoutView="100" workbookViewId="0">
      <selection activeCell="P13" sqref="P13"/>
    </sheetView>
  </sheetViews>
  <sheetFormatPr defaultRowHeight="13.5" x14ac:dyDescent="0.15"/>
  <cols>
    <col min="1" max="1" width="4.875" style="1" customWidth="1"/>
    <col min="2" max="2" width="3.125" style="1" bestFit="1" customWidth="1"/>
    <col min="3" max="3" width="7.625" style="1" customWidth="1"/>
    <col min="4" max="4" width="7.5" style="1" customWidth="1"/>
    <col min="5" max="5" width="8.375" style="1" customWidth="1"/>
    <col min="6" max="6" width="11.625" style="1" customWidth="1"/>
    <col min="7" max="7" width="8.875" style="1" customWidth="1"/>
    <col min="8" max="8" width="3.25" style="1" bestFit="1" customWidth="1"/>
    <col min="9" max="9" width="10" style="1" customWidth="1"/>
    <col min="10" max="10" width="7.875" style="1" customWidth="1"/>
    <col min="11" max="11" width="3.625" style="1" customWidth="1"/>
    <col min="12" max="13" width="7.625" style="1" customWidth="1"/>
    <col min="14" max="14" width="0.875" style="1" customWidth="1"/>
    <col min="15" max="16384" width="9" style="1"/>
  </cols>
  <sheetData>
    <row r="3" spans="1:12" x14ac:dyDescent="0.15">
      <c r="J3" s="16" t="s">
        <v>196</v>
      </c>
    </row>
    <row r="7" spans="1:12" s="5" customFormat="1" ht="18.75" x14ac:dyDescent="0.2">
      <c r="B7" s="2" t="s">
        <v>9</v>
      </c>
      <c r="L7" s="6"/>
    </row>
    <row r="9" spans="1:12" s="4" customFormat="1" ht="18.75" x14ac:dyDescent="0.2">
      <c r="A9" s="7"/>
      <c r="B9" s="8" t="s">
        <v>0</v>
      </c>
      <c r="C9" s="8"/>
      <c r="D9" s="2" t="s">
        <v>4</v>
      </c>
      <c r="E9" s="8"/>
      <c r="F9" s="9"/>
      <c r="G9" s="10"/>
    </row>
    <row r="10" spans="1:12" s="4" customFormat="1" ht="14.25" x14ac:dyDescent="0.15">
      <c r="A10" s="7"/>
      <c r="F10" s="11"/>
      <c r="G10" s="12"/>
    </row>
    <row r="11" spans="1:12" s="4" customFormat="1" ht="14.25" x14ac:dyDescent="0.15">
      <c r="D11" s="4" t="s">
        <v>1</v>
      </c>
    </row>
    <row r="12" spans="1:12" s="4" customFormat="1" ht="14.25" x14ac:dyDescent="0.15">
      <c r="D12" s="4" t="s">
        <v>2</v>
      </c>
    </row>
    <row r="13" spans="1:12" s="4" customFormat="1" ht="14.25" x14ac:dyDescent="0.15">
      <c r="A13" s="7"/>
      <c r="B13" s="13"/>
      <c r="C13" s="13"/>
      <c r="D13" s="188" t="s">
        <v>195</v>
      </c>
      <c r="E13" s="13"/>
      <c r="F13" s="13"/>
    </row>
    <row r="14" spans="1:12" s="4" customFormat="1" ht="14.25" x14ac:dyDescent="0.15">
      <c r="D14" s="4" t="s">
        <v>3</v>
      </c>
    </row>
    <row r="15" spans="1:12" s="4" customFormat="1" ht="14.25" x14ac:dyDescent="0.15"/>
    <row r="16" spans="1:12" s="4" customFormat="1" ht="14.25" x14ac:dyDescent="0.15">
      <c r="B16" s="4" t="s">
        <v>14</v>
      </c>
    </row>
    <row r="17" spans="2:10" s="4" customFormat="1" ht="14.25" x14ac:dyDescent="0.15"/>
    <row r="18" spans="2:10" s="4" customFormat="1" ht="14.25" x14ac:dyDescent="0.15">
      <c r="C18" s="4" t="s">
        <v>10</v>
      </c>
      <c r="E18" s="93" t="e">
        <f>'様式－４'!$F$32</f>
        <v>#DIV/0!</v>
      </c>
      <c r="F18" s="189" t="s">
        <v>197</v>
      </c>
      <c r="G18" s="18">
        <f>'様式－４'!$F$31</f>
        <v>0</v>
      </c>
      <c r="H18" s="4" t="s">
        <v>11</v>
      </c>
      <c r="I18" s="190" t="e">
        <f>ROUND(E18*116.2*G18/360,5)</f>
        <v>#DIV/0!</v>
      </c>
      <c r="J18" s="4" t="s">
        <v>12</v>
      </c>
    </row>
    <row r="19" spans="2:10" s="4" customFormat="1" ht="14.25" x14ac:dyDescent="0.15"/>
    <row r="20" spans="2:10" s="4" customFormat="1" ht="14.25" x14ac:dyDescent="0.15">
      <c r="B20" s="4" t="s">
        <v>15</v>
      </c>
    </row>
    <row r="21" spans="2:10" s="4" customFormat="1" ht="14.25" x14ac:dyDescent="0.15"/>
    <row r="22" spans="2:10" s="4" customFormat="1" ht="14.25" x14ac:dyDescent="0.15">
      <c r="C22" s="4" t="s">
        <v>10</v>
      </c>
      <c r="E22" s="93" t="e">
        <f>'様式－４'!$G$32</f>
        <v>#DIV/0!</v>
      </c>
      <c r="F22" s="189" t="s">
        <v>197</v>
      </c>
      <c r="G22" s="18">
        <f>G18</f>
        <v>0</v>
      </c>
      <c r="H22" s="4" t="s">
        <v>11</v>
      </c>
      <c r="I22" s="190" t="e">
        <f>ROUND(E22*116.2*G22/360,5)</f>
        <v>#DIV/0!</v>
      </c>
      <c r="J22" s="4" t="s">
        <v>12</v>
      </c>
    </row>
    <row r="23" spans="2:10" s="4" customFormat="1" ht="14.25" x14ac:dyDescent="0.15"/>
    <row r="24" spans="2:10" s="4" customFormat="1" ht="14.25" x14ac:dyDescent="0.15">
      <c r="C24" s="4" t="s">
        <v>5</v>
      </c>
    </row>
    <row r="25" spans="2:10" s="4" customFormat="1" ht="14.25" x14ac:dyDescent="0.15"/>
    <row r="26" spans="2:10" s="4" customFormat="1" ht="14.25" x14ac:dyDescent="0.15">
      <c r="C26" s="444" t="e">
        <f>I22</f>
        <v>#DIV/0!</v>
      </c>
      <c r="D26" s="445"/>
      <c r="E26" s="4" t="s">
        <v>13</v>
      </c>
      <c r="F26" s="11" t="e">
        <f>I18</f>
        <v>#DIV/0!</v>
      </c>
      <c r="G26" s="4" t="s">
        <v>12</v>
      </c>
      <c r="H26" s="4" t="s">
        <v>11</v>
      </c>
      <c r="I26" s="11" t="e">
        <f>C26-F26</f>
        <v>#DIV/0!</v>
      </c>
      <c r="J26" s="4" t="s">
        <v>12</v>
      </c>
    </row>
    <row r="27" spans="2:10" s="4" customFormat="1" ht="14.25" x14ac:dyDescent="0.15"/>
    <row r="28" spans="2:10" s="4" customFormat="1" ht="14.25" x14ac:dyDescent="0.15">
      <c r="C28" s="446" t="e">
        <f>I26</f>
        <v>#DIV/0!</v>
      </c>
      <c r="D28" s="446"/>
      <c r="E28" s="4" t="s">
        <v>16</v>
      </c>
    </row>
    <row r="29" spans="2:10" s="4" customFormat="1" ht="14.25" x14ac:dyDescent="0.15"/>
    <row r="30" spans="2:10" s="4" customFormat="1" ht="14.25" x14ac:dyDescent="0.15"/>
    <row r="31" spans="2:10" s="4" customFormat="1" ht="14.25" x14ac:dyDescent="0.15"/>
    <row r="32" spans="2:10" s="4" customFormat="1" ht="14.25" x14ac:dyDescent="0.15"/>
    <row r="33" s="4" customFormat="1" ht="14.25" x14ac:dyDescent="0.15"/>
    <row r="34" s="4" customFormat="1" ht="14.25" x14ac:dyDescent="0.15"/>
    <row r="35" s="4" customFormat="1" ht="14.25" x14ac:dyDescent="0.15"/>
    <row r="36" s="4" customFormat="1" ht="14.25" x14ac:dyDescent="0.15"/>
    <row r="37" s="4" customFormat="1" ht="14.25" x14ac:dyDescent="0.15"/>
    <row r="38" s="4" customFormat="1" ht="14.25" x14ac:dyDescent="0.15"/>
    <row r="39" s="4" customFormat="1" ht="14.25" x14ac:dyDescent="0.15"/>
    <row r="40" s="4" customFormat="1" ht="14.25" x14ac:dyDescent="0.15"/>
    <row r="41" s="4" customFormat="1" ht="14.25" x14ac:dyDescent="0.15"/>
    <row r="42" s="4" customFormat="1" ht="14.25" x14ac:dyDescent="0.15"/>
    <row r="43" s="4" customFormat="1" ht="14.25" x14ac:dyDescent="0.15"/>
    <row r="44" s="4" customFormat="1" ht="14.25" x14ac:dyDescent="0.15"/>
    <row r="45" s="4" customFormat="1" ht="14.25" x14ac:dyDescent="0.15"/>
    <row r="46" s="4" customFormat="1" ht="14.25" x14ac:dyDescent="0.15"/>
    <row r="47" s="4" customFormat="1" ht="14.25" x14ac:dyDescent="0.15"/>
    <row r="48" s="4" customFormat="1" ht="14.25" x14ac:dyDescent="0.15"/>
    <row r="49" s="4" customFormat="1" ht="14.25" x14ac:dyDescent="0.15"/>
    <row r="50" s="4" customFormat="1" ht="14.25" x14ac:dyDescent="0.15"/>
    <row r="51" s="4" customFormat="1" ht="14.25" x14ac:dyDescent="0.15"/>
    <row r="52" s="4" customFormat="1" ht="14.25" x14ac:dyDescent="0.15"/>
    <row r="53" s="4" customFormat="1" ht="14.25" x14ac:dyDescent="0.15"/>
    <row r="54" s="4" customFormat="1" ht="14.25" x14ac:dyDescent="0.15"/>
    <row r="55" s="4" customFormat="1" ht="14.25" x14ac:dyDescent="0.15"/>
  </sheetData>
  <mergeCells count="2">
    <mergeCell ref="C26:D26"/>
    <mergeCell ref="C28:D28"/>
  </mergeCells>
  <phoneticPr fontId="2"/>
  <printOptions horizontalCentered="1"/>
  <pageMargins left="0.98425196850393704" right="0.78740157480314965" top="0.59055118110236227" bottom="0.78740157480314965" header="0.51181102362204722" footer="0.51181102362204722"/>
  <pageSetup paperSize="9" orientation="portrait" errors="blank" r:id="rId1"/>
  <headerFooter alignWithMargins="0">
    <oddFooter xml:space="preserve">&amp;C&amp;"ＭＳ ゴシック,標準"&amp;10 &amp;"ＭＳ Ｐゴシック,標準"&amp;11
</oddFooter>
  </headerFooter>
  <ignoredErrors>
    <ignoredError sqref="I18 I2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L35"/>
  <sheetViews>
    <sheetView view="pageBreakPreview" zoomScaleNormal="85" zoomScaleSheetLayoutView="100" workbookViewId="0">
      <selection activeCell="K24" sqref="K24"/>
    </sheetView>
  </sheetViews>
  <sheetFormatPr defaultRowHeight="13.5" x14ac:dyDescent="0.15"/>
  <cols>
    <col min="1" max="1" width="3.375" style="213" customWidth="1"/>
    <col min="2" max="2" width="46.875" customWidth="1"/>
    <col min="3" max="3" width="6.125" style="228" customWidth="1"/>
    <col min="4" max="7" width="10.625" customWidth="1"/>
    <col min="8" max="8" width="5.875" customWidth="1"/>
    <col min="9" max="10" width="10.625" customWidth="1"/>
    <col min="11" max="11" width="8.125" customWidth="1"/>
    <col min="12" max="12" width="2.75" customWidth="1"/>
  </cols>
  <sheetData>
    <row r="1" spans="2:11" s="213" customFormat="1" ht="26.25" customHeight="1" x14ac:dyDescent="0.15">
      <c r="C1" s="228"/>
    </row>
    <row r="2" spans="2:11" s="213" customFormat="1" ht="21.75" customHeight="1" x14ac:dyDescent="0.15">
      <c r="C2" s="228"/>
      <c r="K2" s="223" t="s">
        <v>255</v>
      </c>
    </row>
    <row r="3" spans="2:11" x14ac:dyDescent="0.15">
      <c r="B3" s="457" t="s">
        <v>253</v>
      </c>
      <c r="C3" s="457"/>
      <c r="D3" s="457"/>
      <c r="E3" s="457"/>
      <c r="F3" s="457"/>
      <c r="G3" s="457"/>
      <c r="H3" s="457"/>
      <c r="I3" s="457"/>
      <c r="J3" s="457"/>
      <c r="K3" s="457"/>
    </row>
    <row r="4" spans="2:11" x14ac:dyDescent="0.15">
      <c r="B4" s="457"/>
      <c r="C4" s="457"/>
      <c r="D4" s="457"/>
      <c r="E4" s="457"/>
      <c r="F4" s="457"/>
      <c r="G4" s="457"/>
      <c r="H4" s="457"/>
      <c r="I4" s="457"/>
      <c r="J4" s="457"/>
      <c r="K4" s="457"/>
    </row>
    <row r="5" spans="2:11" ht="23.25" customHeight="1" thickBot="1" x14ac:dyDescent="0.2"/>
    <row r="6" spans="2:11" s="225" customFormat="1" ht="26.25" customHeight="1" x14ac:dyDescent="0.15">
      <c r="B6" s="451" t="s">
        <v>229</v>
      </c>
      <c r="C6" s="458" t="s">
        <v>228</v>
      </c>
      <c r="D6" s="460" t="s">
        <v>203</v>
      </c>
      <c r="E6" s="461"/>
      <c r="F6" s="460" t="s">
        <v>204</v>
      </c>
      <c r="G6" s="462"/>
      <c r="I6" s="463" t="s">
        <v>236</v>
      </c>
      <c r="J6" s="464"/>
    </row>
    <row r="7" spans="2:11" s="225" customFormat="1" ht="18" customHeight="1" x14ac:dyDescent="0.15">
      <c r="B7" s="452"/>
      <c r="C7" s="459"/>
      <c r="D7" s="239" t="s">
        <v>205</v>
      </c>
      <c r="E7" s="240" t="s">
        <v>206</v>
      </c>
      <c r="F7" s="239" t="s">
        <v>205</v>
      </c>
      <c r="G7" s="245" t="s">
        <v>206</v>
      </c>
      <c r="I7" s="265" t="s">
        <v>207</v>
      </c>
      <c r="J7" s="266" t="s">
        <v>208</v>
      </c>
    </row>
    <row r="8" spans="2:11" ht="14.25" customHeight="1" x14ac:dyDescent="0.15">
      <c r="B8" s="235" t="s">
        <v>209</v>
      </c>
      <c r="C8" s="234">
        <f>'様式－４'!E10</f>
        <v>0.9</v>
      </c>
      <c r="D8" s="247">
        <f>'様式－４'!F10</f>
        <v>0</v>
      </c>
      <c r="E8" s="241"/>
      <c r="F8" s="247">
        <f>'様式－４'!G10</f>
        <v>0</v>
      </c>
      <c r="G8" s="263"/>
      <c r="I8" s="267">
        <f t="shared" ref="I8:I21" si="0">+D8-E8</f>
        <v>0</v>
      </c>
      <c r="J8" s="268">
        <f>F8-G8</f>
        <v>0</v>
      </c>
    </row>
    <row r="9" spans="2:11" ht="14.25" customHeight="1" x14ac:dyDescent="0.15">
      <c r="B9" s="235" t="s">
        <v>210</v>
      </c>
      <c r="C9" s="234">
        <f>'様式－４'!E11</f>
        <v>1</v>
      </c>
      <c r="D9" s="247">
        <f>'様式－４'!F11</f>
        <v>0</v>
      </c>
      <c r="E9" s="241"/>
      <c r="F9" s="247">
        <f>'様式－４'!G11</f>
        <v>0</v>
      </c>
      <c r="G9" s="263"/>
      <c r="I9" s="267">
        <f t="shared" si="0"/>
        <v>0</v>
      </c>
      <c r="J9" s="268">
        <f t="shared" ref="J9:J22" si="1">F9-G9</f>
        <v>0</v>
      </c>
    </row>
    <row r="10" spans="2:11" ht="14.25" customHeight="1" x14ac:dyDescent="0.15">
      <c r="B10" s="235" t="s">
        <v>211</v>
      </c>
      <c r="C10" s="234">
        <f>'様式－４'!E12</f>
        <v>1</v>
      </c>
      <c r="D10" s="247">
        <f>'様式－４'!F12</f>
        <v>0</v>
      </c>
      <c r="E10" s="241"/>
      <c r="F10" s="247">
        <f>'様式－４'!G12</f>
        <v>0</v>
      </c>
      <c r="G10" s="263"/>
      <c r="I10" s="267">
        <f t="shared" si="0"/>
        <v>0</v>
      </c>
      <c r="J10" s="268">
        <f t="shared" si="1"/>
        <v>0</v>
      </c>
    </row>
    <row r="11" spans="2:11" ht="14.25" customHeight="1" x14ac:dyDescent="0.15">
      <c r="B11" s="235" t="s">
        <v>212</v>
      </c>
      <c r="C11" s="234">
        <f>'様式－４'!E13</f>
        <v>1</v>
      </c>
      <c r="D11" s="247">
        <f>'様式－４'!F13</f>
        <v>0</v>
      </c>
      <c r="E11" s="241"/>
      <c r="F11" s="247">
        <f>'様式－４'!G13</f>
        <v>0</v>
      </c>
      <c r="G11" s="263"/>
      <c r="I11" s="267">
        <f t="shared" si="0"/>
        <v>0</v>
      </c>
      <c r="J11" s="268">
        <f t="shared" si="1"/>
        <v>0</v>
      </c>
    </row>
    <row r="12" spans="2:11" ht="14.25" customHeight="1" x14ac:dyDescent="0.15">
      <c r="B12" s="235" t="s">
        <v>213</v>
      </c>
      <c r="C12" s="234">
        <f>'様式－４'!E14</f>
        <v>0.9</v>
      </c>
      <c r="D12" s="247">
        <f>'様式－４'!F14</f>
        <v>0</v>
      </c>
      <c r="E12" s="241"/>
      <c r="F12" s="247">
        <f>'様式－４'!G14</f>
        <v>0</v>
      </c>
      <c r="G12" s="263"/>
      <c r="I12" s="267">
        <f t="shared" si="0"/>
        <v>0</v>
      </c>
      <c r="J12" s="268">
        <f t="shared" si="1"/>
        <v>0</v>
      </c>
    </row>
    <row r="13" spans="2:11" ht="14.25" customHeight="1" x14ac:dyDescent="0.15">
      <c r="B13" s="235" t="s">
        <v>214</v>
      </c>
      <c r="C13" s="234">
        <f>'様式－４'!E16</f>
        <v>0.9</v>
      </c>
      <c r="D13" s="247">
        <f>'様式－４'!F16</f>
        <v>0</v>
      </c>
      <c r="E13" s="241"/>
      <c r="F13" s="247">
        <f>'様式－４'!G16</f>
        <v>0</v>
      </c>
      <c r="G13" s="263"/>
      <c r="I13" s="267">
        <f t="shared" si="0"/>
        <v>0</v>
      </c>
      <c r="J13" s="268">
        <f t="shared" si="1"/>
        <v>0</v>
      </c>
    </row>
    <row r="14" spans="2:11" ht="14.25" customHeight="1" x14ac:dyDescent="0.15">
      <c r="B14" s="235" t="s">
        <v>215</v>
      </c>
      <c r="C14" s="234">
        <f>'様式－４'!E18</f>
        <v>0.9</v>
      </c>
      <c r="D14" s="247">
        <f>'様式－４'!F18</f>
        <v>0</v>
      </c>
      <c r="E14" s="241"/>
      <c r="F14" s="247">
        <f>'様式－４'!G18</f>
        <v>0</v>
      </c>
      <c r="G14" s="263"/>
      <c r="I14" s="267">
        <f t="shared" si="0"/>
        <v>0</v>
      </c>
      <c r="J14" s="268">
        <f t="shared" si="1"/>
        <v>0</v>
      </c>
    </row>
    <row r="15" spans="2:11" ht="14.25" customHeight="1" x14ac:dyDescent="0.15">
      <c r="B15" s="235" t="s">
        <v>216</v>
      </c>
      <c r="C15" s="234">
        <f>'様式－４'!E20</f>
        <v>0.95</v>
      </c>
      <c r="D15" s="247">
        <f>'様式－４'!F20</f>
        <v>0</v>
      </c>
      <c r="E15" s="241"/>
      <c r="F15" s="247">
        <f>'様式－４'!G20</f>
        <v>0</v>
      </c>
      <c r="G15" s="263"/>
      <c r="I15" s="267">
        <f t="shared" si="0"/>
        <v>0</v>
      </c>
      <c r="J15" s="268">
        <f t="shared" si="1"/>
        <v>0</v>
      </c>
    </row>
    <row r="16" spans="2:11" ht="14.25" customHeight="1" x14ac:dyDescent="0.15">
      <c r="B16" s="235" t="s">
        <v>217</v>
      </c>
      <c r="C16" s="234">
        <f>'様式－４'!E21</f>
        <v>1</v>
      </c>
      <c r="D16" s="247">
        <f>'様式－４'!F21</f>
        <v>0</v>
      </c>
      <c r="E16" s="241"/>
      <c r="F16" s="247">
        <f>'様式－４'!G21</f>
        <v>0</v>
      </c>
      <c r="G16" s="263"/>
      <c r="I16" s="267">
        <f t="shared" si="0"/>
        <v>0</v>
      </c>
      <c r="J16" s="268">
        <f t="shared" si="1"/>
        <v>0</v>
      </c>
    </row>
    <row r="17" spans="2:12" ht="14.25" customHeight="1" x14ac:dyDescent="0.15">
      <c r="B17" s="235" t="s">
        <v>218</v>
      </c>
      <c r="C17" s="234">
        <f>'様式－４'!E22</f>
        <v>0.5</v>
      </c>
      <c r="D17" s="247">
        <f>'様式－４'!F22</f>
        <v>0</v>
      </c>
      <c r="E17" s="241"/>
      <c r="F17" s="247">
        <f>'様式－４'!G22</f>
        <v>0</v>
      </c>
      <c r="G17" s="263"/>
      <c r="I17" s="267">
        <f t="shared" si="0"/>
        <v>0</v>
      </c>
      <c r="J17" s="268">
        <f t="shared" si="1"/>
        <v>0</v>
      </c>
    </row>
    <row r="18" spans="2:12" ht="14.25" customHeight="1" x14ac:dyDescent="0.15">
      <c r="B18" s="235" t="s">
        <v>219</v>
      </c>
      <c r="C18" s="234">
        <f>'様式－４'!E23</f>
        <v>0.8</v>
      </c>
      <c r="D18" s="247">
        <f>'様式－４'!F23</f>
        <v>0</v>
      </c>
      <c r="E18" s="241"/>
      <c r="F18" s="247">
        <f>'様式－４'!G23</f>
        <v>0</v>
      </c>
      <c r="G18" s="263"/>
      <c r="I18" s="267">
        <f t="shared" si="0"/>
        <v>0</v>
      </c>
      <c r="J18" s="268">
        <f t="shared" si="1"/>
        <v>0</v>
      </c>
    </row>
    <row r="19" spans="2:12" ht="14.25" customHeight="1" x14ac:dyDescent="0.15">
      <c r="B19" s="235" t="s">
        <v>220</v>
      </c>
      <c r="C19" s="234">
        <f>'様式－４'!E24</f>
        <v>0.5</v>
      </c>
      <c r="D19" s="247">
        <f>'様式－４'!F24</f>
        <v>0</v>
      </c>
      <c r="E19" s="241"/>
      <c r="F19" s="247">
        <f>'様式－４'!G24</f>
        <v>0</v>
      </c>
      <c r="G19" s="263"/>
      <c r="I19" s="267">
        <f t="shared" si="0"/>
        <v>0</v>
      </c>
      <c r="J19" s="268">
        <f t="shared" si="1"/>
        <v>0</v>
      </c>
    </row>
    <row r="20" spans="2:12" ht="14.25" customHeight="1" x14ac:dyDescent="0.15">
      <c r="B20" s="235" t="s">
        <v>221</v>
      </c>
      <c r="C20" s="234">
        <f>'様式－４'!E25</f>
        <v>0.3</v>
      </c>
      <c r="D20" s="247">
        <f>'様式－４'!F25</f>
        <v>0</v>
      </c>
      <c r="E20" s="241"/>
      <c r="F20" s="247">
        <f>'様式－４'!G25</f>
        <v>0</v>
      </c>
      <c r="G20" s="263"/>
      <c r="I20" s="267">
        <f t="shared" si="0"/>
        <v>0</v>
      </c>
      <c r="J20" s="268">
        <f t="shared" si="1"/>
        <v>0</v>
      </c>
    </row>
    <row r="21" spans="2:12" ht="14.25" customHeight="1" x14ac:dyDescent="0.15">
      <c r="B21" s="235" t="s">
        <v>222</v>
      </c>
      <c r="C21" s="234">
        <f>'様式－４'!E26</f>
        <v>0.4</v>
      </c>
      <c r="D21" s="247">
        <f>'様式－４'!F26</f>
        <v>0</v>
      </c>
      <c r="E21" s="241"/>
      <c r="F21" s="247">
        <f>'様式－４'!G26</f>
        <v>0</v>
      </c>
      <c r="G21" s="263"/>
      <c r="I21" s="267">
        <f t="shared" si="0"/>
        <v>0</v>
      </c>
      <c r="J21" s="268">
        <f t="shared" si="1"/>
        <v>0</v>
      </c>
    </row>
    <row r="22" spans="2:12" ht="14.25" thickBot="1" x14ac:dyDescent="0.2">
      <c r="B22" s="236" t="s">
        <v>223</v>
      </c>
      <c r="C22" s="262">
        <f>'様式－４'!E27</f>
        <v>0.2</v>
      </c>
      <c r="D22" s="248">
        <f>'様式－４'!F27</f>
        <v>0</v>
      </c>
      <c r="E22" s="242"/>
      <c r="F22" s="248">
        <f>'様式－４'!G27</f>
        <v>0</v>
      </c>
      <c r="G22" s="264"/>
      <c r="I22" s="269">
        <f>+D22-E22</f>
        <v>0</v>
      </c>
      <c r="J22" s="270">
        <f t="shared" si="1"/>
        <v>0</v>
      </c>
    </row>
    <row r="23" spans="2:12" s="228" customFormat="1" ht="18.75" customHeight="1" thickTop="1" x14ac:dyDescent="0.15">
      <c r="B23" s="447" t="s">
        <v>224</v>
      </c>
      <c r="C23" s="448"/>
      <c r="D23" s="243">
        <f>SUM(D8:D22)</f>
        <v>0</v>
      </c>
      <c r="E23" s="244">
        <f>SUM(E8:E22)</f>
        <v>0</v>
      </c>
      <c r="F23" s="243">
        <f>SUM(F8:F22)</f>
        <v>0</v>
      </c>
      <c r="G23" s="246">
        <f>SUM(G8:G22)</f>
        <v>0</v>
      </c>
      <c r="I23" s="271">
        <f>SUM(I8:I22)</f>
        <v>0</v>
      </c>
      <c r="J23" s="272">
        <f>SUM(J8:J22)</f>
        <v>0</v>
      </c>
      <c r="K23" s="230" t="s">
        <v>234</v>
      </c>
    </row>
    <row r="24" spans="2:12" s="228" customFormat="1" ht="18.75" customHeight="1" thickBot="1" x14ac:dyDescent="0.2">
      <c r="B24" s="449" t="s">
        <v>235</v>
      </c>
      <c r="C24" s="450"/>
      <c r="D24" s="257" t="e">
        <f>(D8*$C8+D9*$C9+D10*$C10+D11*$C11+D12*$C12+D13*$C13+D14*$C14+D15*$C15+D16*$C16+D17*$C17+D18*$C18+D19*$C19+D20*$C20+D21*$C21+D22*$C22)/D23</f>
        <v>#DIV/0!</v>
      </c>
      <c r="E24" s="258" t="e">
        <f>(E8*$C8+E9*$C9+E10*$C10+E11*$C11+E12*$C12+E13*$C13+E14*$C14+E15*$C15+E16*$C16+E17*$C17+E18*$C18+E19*$C19+E20*$C20+E21*$C21+E22*$C22)/E23</f>
        <v>#DIV/0!</v>
      </c>
      <c r="F24" s="257" t="e">
        <f>(F8*$C8+F9*$C9+F10*$C10+F11*$C11+F12*$C12+F13*$C13+F14*$C14+F15*$C15+F16*$C16+F17*$C17+F18*$C18+F19*$C19+F20*$C20+F21*$C21+F22*$C22)/F23</f>
        <v>#DIV/0!</v>
      </c>
      <c r="G24" s="259" t="e">
        <f>(G8*$C8+G9*$C9+G10*$C10+G11*$C11+G12*$C12+G13*$C13+G14*$C14+G15*$C15+G16*$C16+G17*$C17+G18*$C18+G19*$C19+G20*$C20+G21*$C21+G22*$C22)/G23</f>
        <v>#DIV/0!</v>
      </c>
      <c r="I24" s="273" t="e">
        <f>(I8*$C8+I9*$C9+I10*$C10+I11*$C11+I12*$C12+I13*$C13+I14*$C14+I15*$C15+I16*$C16+I17*$C17+I18*$C18+I19*$C19+I20*$C20+I21*$C21+I22*$C22)/I23</f>
        <v>#DIV/0!</v>
      </c>
      <c r="J24" s="274" t="e">
        <f>(J8*$C8+J9*$C9+J10*$C10+J11*$C11+J12*$C12+J13*$C13+J14*$C14+J15*$C15+J16*$C16+J17*$C17+J18*$C18+J19*$C19+J20*$C20+J21*$C21+J22*$C22)/J23</f>
        <v>#DIV/0!</v>
      </c>
      <c r="K24" s="224" t="str">
        <f>IF(AND(D23=F23,E23=G23,I23=J23),"OK","NG")</f>
        <v>OK</v>
      </c>
    </row>
    <row r="25" spans="2:12" s="225" customFormat="1" ht="12" x14ac:dyDescent="0.15"/>
    <row r="26" spans="2:12" s="225" customFormat="1" ht="25.5" customHeight="1" x14ac:dyDescent="0.2">
      <c r="B26" s="227"/>
      <c r="C26" s="226" t="s">
        <v>225</v>
      </c>
      <c r="D26" s="232">
        <f>D23</f>
        <v>0</v>
      </c>
      <c r="E26" s="233" t="s">
        <v>226</v>
      </c>
      <c r="F26" s="237" t="s">
        <v>232</v>
      </c>
      <c r="G26" s="260" t="e">
        <f>D24</f>
        <v>#DIV/0!</v>
      </c>
      <c r="I26" s="252" t="s">
        <v>231</v>
      </c>
      <c r="J26" s="260" t="e">
        <f>F24</f>
        <v>#DIV/0!</v>
      </c>
      <c r="L26" s="227"/>
    </row>
    <row r="27" spans="2:12" s="225" customFormat="1" ht="25.5" customHeight="1" x14ac:dyDescent="0.2">
      <c r="B27" s="227"/>
      <c r="C27" s="226" t="s">
        <v>237</v>
      </c>
      <c r="D27" s="232">
        <f>E23</f>
        <v>0</v>
      </c>
      <c r="E27" s="233" t="s">
        <v>226</v>
      </c>
      <c r="F27" s="238" t="s">
        <v>233</v>
      </c>
      <c r="G27" s="260" t="e">
        <f>E24</f>
        <v>#DIV/0!</v>
      </c>
      <c r="I27" s="252" t="s">
        <v>230</v>
      </c>
      <c r="J27" s="260" t="e">
        <f>G24</f>
        <v>#DIV/0!</v>
      </c>
      <c r="L27" s="227"/>
    </row>
    <row r="28" spans="2:12" ht="13.5" customHeight="1" x14ac:dyDescent="0.15">
      <c r="C28" s="229"/>
      <c r="D28" s="126"/>
      <c r="E28" s="126"/>
      <c r="F28" s="126"/>
      <c r="G28" s="126"/>
      <c r="H28" s="126"/>
      <c r="I28" s="126"/>
      <c r="J28" s="126"/>
      <c r="K28" s="126"/>
      <c r="L28" s="126"/>
    </row>
    <row r="29" spans="2:12" ht="13.5" customHeight="1" x14ac:dyDescent="0.2">
      <c r="B29" s="453" t="s">
        <v>254</v>
      </c>
      <c r="C29" s="453"/>
      <c r="D29" s="453"/>
      <c r="E29" s="126"/>
      <c r="H29" s="231" t="s">
        <v>238</v>
      </c>
      <c r="I29" s="454" t="e">
        <f>G26*116.2*D26/360</f>
        <v>#DIV/0!</v>
      </c>
      <c r="J29" s="454"/>
      <c r="K29" s="227" t="s">
        <v>227</v>
      </c>
      <c r="L29" s="126"/>
    </row>
    <row r="30" spans="2:12" x14ac:dyDescent="0.15">
      <c r="B30" s="453"/>
      <c r="C30" s="453"/>
      <c r="D30" s="453"/>
      <c r="E30" s="126"/>
      <c r="H30" s="253" t="s">
        <v>242</v>
      </c>
      <c r="I30" s="227"/>
      <c r="J30" s="227"/>
      <c r="K30" s="126"/>
      <c r="L30" s="126"/>
    </row>
    <row r="31" spans="2:12" ht="14.25" x14ac:dyDescent="0.2">
      <c r="B31" s="453"/>
      <c r="C31" s="453"/>
      <c r="D31" s="453"/>
      <c r="E31" s="126"/>
      <c r="H31" s="231" t="s">
        <v>239</v>
      </c>
      <c r="I31" s="454" t="e">
        <f>J27*116.2*D27/360</f>
        <v>#DIV/0!</v>
      </c>
      <c r="J31" s="454"/>
      <c r="K31" s="227" t="s">
        <v>227</v>
      </c>
      <c r="L31" s="126"/>
    </row>
    <row r="32" spans="2:12" x14ac:dyDescent="0.15">
      <c r="B32" s="453"/>
      <c r="C32" s="453"/>
      <c r="D32" s="453"/>
      <c r="E32" s="126"/>
      <c r="H32" s="253" t="s">
        <v>241</v>
      </c>
      <c r="I32" s="126"/>
      <c r="J32" s="126"/>
      <c r="K32" s="126"/>
      <c r="L32" s="126"/>
    </row>
    <row r="33" spans="2:12" s="213" customFormat="1" ht="14.25" thickBot="1" x14ac:dyDescent="0.2">
      <c r="B33" s="453"/>
      <c r="C33" s="453"/>
      <c r="D33" s="453"/>
      <c r="E33" s="126"/>
      <c r="G33" s="231"/>
      <c r="H33" s="126"/>
      <c r="I33" s="126"/>
      <c r="J33" s="126"/>
      <c r="K33" s="126"/>
      <c r="L33" s="126"/>
    </row>
    <row r="34" spans="2:12" ht="21.75" customHeight="1" thickBot="1" x14ac:dyDescent="0.3">
      <c r="B34" s="453"/>
      <c r="C34" s="453"/>
      <c r="D34" s="453"/>
      <c r="E34" s="126"/>
      <c r="H34" s="261" t="s">
        <v>252</v>
      </c>
      <c r="I34" s="455" t="e">
        <f>I29-I31</f>
        <v>#DIV/0!</v>
      </c>
      <c r="J34" s="456"/>
      <c r="K34" s="275" t="s">
        <v>227</v>
      </c>
      <c r="L34" s="126"/>
    </row>
    <row r="35" spans="2:12" x14ac:dyDescent="0.15">
      <c r="B35" s="453"/>
      <c r="C35" s="453"/>
      <c r="D35" s="453"/>
      <c r="E35" s="126"/>
      <c r="H35" s="253" t="s">
        <v>240</v>
      </c>
      <c r="I35" s="126"/>
      <c r="J35" s="126"/>
      <c r="K35" s="126"/>
      <c r="L35" s="126"/>
    </row>
  </sheetData>
  <mergeCells count="12">
    <mergeCell ref="B3:K4"/>
    <mergeCell ref="C6:C7"/>
    <mergeCell ref="D6:E6"/>
    <mergeCell ref="F6:G6"/>
    <mergeCell ref="I6:J6"/>
    <mergeCell ref="B23:C23"/>
    <mergeCell ref="B24:C24"/>
    <mergeCell ref="B6:B7"/>
    <mergeCell ref="B29:D35"/>
    <mergeCell ref="I31:J31"/>
    <mergeCell ref="I29:J29"/>
    <mergeCell ref="I34:J34"/>
  </mergeCells>
  <phoneticPr fontId="2"/>
  <printOptions horizontalCentered="1" verticalCentered="1"/>
  <pageMargins left="0.39370078740157483" right="0.39370078740157483" top="0.59055118110236227" bottom="0.3937007874015748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K32"/>
  <sheetViews>
    <sheetView view="pageBreakPreview" zoomScale="70" zoomScaleNormal="100" zoomScaleSheetLayoutView="70" workbookViewId="0">
      <selection activeCell="U30" sqref="U30"/>
    </sheetView>
  </sheetViews>
  <sheetFormatPr defaultRowHeight="13.5" x14ac:dyDescent="0.15"/>
  <cols>
    <col min="1" max="1" width="6.25" style="1" customWidth="1"/>
    <col min="2" max="2" width="3.125" style="1" bestFit="1" customWidth="1"/>
    <col min="3" max="3" width="7.625" style="1" customWidth="1"/>
    <col min="4" max="4" width="7.5" style="1" customWidth="1"/>
    <col min="5" max="5" width="8" style="1" customWidth="1"/>
    <col min="6" max="6" width="11.625" style="1" customWidth="1"/>
    <col min="7" max="7" width="8.875" style="1" customWidth="1"/>
    <col min="8" max="8" width="3.25" style="1" bestFit="1" customWidth="1"/>
    <col min="9" max="9" width="10" style="1" customWidth="1"/>
    <col min="10" max="10" width="7.875" style="1" customWidth="1"/>
    <col min="11" max="11" width="3.625" style="1" customWidth="1"/>
    <col min="12" max="13" width="7.625" style="1" customWidth="1"/>
    <col min="14" max="14" width="0.875" style="1" customWidth="1"/>
    <col min="15" max="16384" width="9" style="1"/>
  </cols>
  <sheetData>
    <row r="1" spans="1:11" s="4" customFormat="1" ht="14.25" x14ac:dyDescent="0.15">
      <c r="A1" s="1"/>
      <c r="B1" s="1"/>
      <c r="C1" s="1"/>
      <c r="D1" s="1"/>
      <c r="E1" s="1"/>
      <c r="F1" s="1"/>
      <c r="G1" s="1"/>
      <c r="H1" s="1"/>
      <c r="I1" s="1"/>
      <c r="J1" s="16" t="s">
        <v>196</v>
      </c>
      <c r="K1" s="1"/>
    </row>
    <row r="2" spans="1:11" s="4" customFormat="1" ht="14.25" x14ac:dyDescent="0.15">
      <c r="A2" s="1"/>
      <c r="B2" s="1"/>
      <c r="C2" s="1"/>
      <c r="D2" s="1"/>
      <c r="E2" s="1"/>
      <c r="F2" s="1"/>
      <c r="G2" s="1"/>
      <c r="H2" s="1"/>
      <c r="I2" s="1"/>
      <c r="J2" s="1"/>
      <c r="K2" s="1"/>
    </row>
    <row r="3" spans="1:11" s="4" customFormat="1" ht="14.25" x14ac:dyDescent="0.15">
      <c r="A3" s="1"/>
      <c r="B3" s="1"/>
      <c r="C3" s="1"/>
      <c r="D3" s="1"/>
      <c r="E3" s="1"/>
      <c r="F3" s="1"/>
      <c r="G3" s="1"/>
      <c r="H3" s="1"/>
      <c r="I3" s="1"/>
      <c r="J3" s="1"/>
      <c r="K3" s="1"/>
    </row>
    <row r="4" spans="1:11" s="4" customFormat="1" ht="14.25" x14ac:dyDescent="0.15">
      <c r="A4" s="1"/>
      <c r="B4" s="1"/>
      <c r="C4" s="1"/>
      <c r="D4" s="1"/>
      <c r="E4" s="1"/>
      <c r="F4" s="1"/>
      <c r="G4" s="1"/>
      <c r="H4" s="1"/>
      <c r="I4" s="1"/>
      <c r="J4" s="1"/>
      <c r="K4" s="1"/>
    </row>
    <row r="5" spans="1:11" s="4" customFormat="1" ht="18.75" x14ac:dyDescent="0.2">
      <c r="A5" s="5"/>
      <c r="B5" s="2" t="s">
        <v>9</v>
      </c>
      <c r="C5" s="5"/>
      <c r="D5" s="5"/>
      <c r="E5" s="5"/>
      <c r="F5" s="5"/>
      <c r="G5" s="5"/>
      <c r="H5" s="5"/>
      <c r="I5" s="5"/>
      <c r="J5" s="5"/>
      <c r="K5" s="5"/>
    </row>
    <row r="6" spans="1:11" s="4" customFormat="1" ht="14.25" x14ac:dyDescent="0.15">
      <c r="A6" s="1"/>
      <c r="B6" s="1"/>
      <c r="C6" s="465" t="s">
        <v>199</v>
      </c>
      <c r="D6" s="465"/>
      <c r="E6" s="465"/>
      <c r="F6" s="465"/>
      <c r="G6" s="465"/>
      <c r="H6" s="465"/>
      <c r="I6" s="465"/>
      <c r="J6" s="465"/>
      <c r="K6" s="1"/>
    </row>
    <row r="7" spans="1:11" s="4" customFormat="1" ht="14.25" x14ac:dyDescent="0.15">
      <c r="A7" s="1"/>
      <c r="B7" s="1"/>
      <c r="C7" s="219" t="s">
        <v>200</v>
      </c>
      <c r="D7" s="1"/>
      <c r="E7" s="1"/>
      <c r="F7" s="1"/>
      <c r="G7" s="1"/>
      <c r="H7" s="1"/>
      <c r="I7" s="1"/>
      <c r="J7" s="1"/>
      <c r="K7" s="1"/>
    </row>
    <row r="8" spans="1:11" s="4" customFormat="1" ht="14.25" x14ac:dyDescent="0.15">
      <c r="A8" s="1"/>
      <c r="B8" s="1"/>
      <c r="C8" s="219"/>
      <c r="D8" s="1"/>
      <c r="E8" s="1"/>
      <c r="F8" s="1"/>
      <c r="G8" s="1"/>
      <c r="H8" s="1"/>
      <c r="I8" s="1"/>
      <c r="J8" s="1"/>
      <c r="K8" s="1"/>
    </row>
    <row r="9" spans="1:11" s="4" customFormat="1" ht="18.75" x14ac:dyDescent="0.2">
      <c r="A9" s="7"/>
      <c r="B9" s="8" t="s">
        <v>0</v>
      </c>
      <c r="C9" s="8"/>
      <c r="D9" s="2" t="s">
        <v>4</v>
      </c>
      <c r="E9" s="8"/>
      <c r="F9" s="9"/>
      <c r="G9" s="10"/>
    </row>
    <row r="10" spans="1:11" s="4" customFormat="1" ht="14.25" x14ac:dyDescent="0.15">
      <c r="A10" s="7"/>
      <c r="F10" s="11"/>
      <c r="G10" s="12"/>
    </row>
    <row r="11" spans="1:11" s="4" customFormat="1" ht="14.25" x14ac:dyDescent="0.15">
      <c r="D11" s="4" t="s">
        <v>1</v>
      </c>
    </row>
    <row r="12" spans="1:11" s="4" customFormat="1" ht="14.25" x14ac:dyDescent="0.15">
      <c r="D12" s="4" t="s">
        <v>2</v>
      </c>
    </row>
    <row r="13" spans="1:11" s="4" customFormat="1" ht="14.25" x14ac:dyDescent="0.15">
      <c r="A13" s="7"/>
      <c r="D13" s="4" t="s">
        <v>195</v>
      </c>
    </row>
    <row r="14" spans="1:11" s="4" customFormat="1" ht="14.25" x14ac:dyDescent="0.15">
      <c r="D14" s="4" t="s">
        <v>3</v>
      </c>
    </row>
    <row r="15" spans="1:11" s="4" customFormat="1" ht="14.25" x14ac:dyDescent="0.15"/>
    <row r="16" spans="1:11" s="4" customFormat="1" ht="14.25" x14ac:dyDescent="0.15">
      <c r="B16" s="4" t="s">
        <v>14</v>
      </c>
    </row>
    <row r="17" spans="1:10" s="4" customFormat="1" ht="14.25" x14ac:dyDescent="0.15"/>
    <row r="18" spans="1:10" s="4" customFormat="1" ht="14.25" x14ac:dyDescent="0.15">
      <c r="C18" s="4" t="s">
        <v>10</v>
      </c>
      <c r="E18" s="93" t="e">
        <f>参考様式!D24</f>
        <v>#DIV/0!</v>
      </c>
      <c r="F18" s="4" t="s">
        <v>197</v>
      </c>
      <c r="G18" s="18">
        <f>参考様式!D23</f>
        <v>0</v>
      </c>
      <c r="H18" s="4" t="s">
        <v>11</v>
      </c>
      <c r="I18" s="218" t="e">
        <f>ROUND(E18*116.2*G18/360,5)</f>
        <v>#DIV/0!</v>
      </c>
      <c r="J18" s="4" t="s">
        <v>12</v>
      </c>
    </row>
    <row r="19" spans="1:10" s="4" customFormat="1" ht="14.25" x14ac:dyDescent="0.15"/>
    <row r="20" spans="1:10" s="4" customFormat="1" ht="14.25" x14ac:dyDescent="0.15">
      <c r="B20" s="4" t="s">
        <v>15</v>
      </c>
    </row>
    <row r="21" spans="1:10" s="4" customFormat="1" ht="14.25" x14ac:dyDescent="0.15"/>
    <row r="22" spans="1:10" s="4" customFormat="1" ht="14.25" x14ac:dyDescent="0.15">
      <c r="C22" s="4" t="s">
        <v>10</v>
      </c>
      <c r="E22" s="93" t="e">
        <f>参考様式!F24</f>
        <v>#DIV/0!</v>
      </c>
      <c r="F22" s="4" t="s">
        <v>197</v>
      </c>
      <c r="G22" s="18">
        <f>参考様式!F23</f>
        <v>0</v>
      </c>
      <c r="H22" s="4" t="s">
        <v>11</v>
      </c>
      <c r="I22" s="218" t="e">
        <f>ROUND(E22*116.2*G22/360,5)</f>
        <v>#DIV/0!</v>
      </c>
      <c r="J22" s="4" t="s">
        <v>12</v>
      </c>
    </row>
    <row r="23" spans="1:10" s="4" customFormat="1" ht="14.25" x14ac:dyDescent="0.15"/>
    <row r="24" spans="1:10" s="4" customFormat="1" ht="14.25" x14ac:dyDescent="0.15">
      <c r="B24" s="4" t="s">
        <v>243</v>
      </c>
    </row>
    <row r="25" spans="1:10" s="4" customFormat="1" ht="14.25" x14ac:dyDescent="0.15"/>
    <row r="26" spans="1:10" s="4" customFormat="1" ht="14.25" x14ac:dyDescent="0.15">
      <c r="C26" s="4" t="s">
        <v>10</v>
      </c>
      <c r="E26" s="220" t="e">
        <f>参考様式!G24</f>
        <v>#DIV/0!</v>
      </c>
      <c r="F26" s="4" t="s">
        <v>197</v>
      </c>
      <c r="G26" s="221">
        <f>参考様式!G23</f>
        <v>0</v>
      </c>
      <c r="H26" s="4" t="s">
        <v>11</v>
      </c>
      <c r="I26" s="218" t="e">
        <f>ROUND(E26*116.2*G26/360,5)</f>
        <v>#DIV/0!</v>
      </c>
      <c r="J26" s="4" t="s">
        <v>12</v>
      </c>
    </row>
    <row r="27" spans="1:10" s="4" customFormat="1" ht="14.25" x14ac:dyDescent="0.15"/>
    <row r="28" spans="1:10" s="4" customFormat="1" ht="14.25" x14ac:dyDescent="0.15">
      <c r="B28" s="4" t="s">
        <v>5</v>
      </c>
    </row>
    <row r="29" spans="1:10" s="4" customFormat="1" ht="14.25" x14ac:dyDescent="0.15"/>
    <row r="30" spans="1:10" s="4" customFormat="1" ht="14.25" x14ac:dyDescent="0.15">
      <c r="A30" s="466" t="e">
        <f>I22</f>
        <v>#DIV/0!</v>
      </c>
      <c r="B30" s="467"/>
      <c r="C30" s="4" t="s">
        <v>13</v>
      </c>
      <c r="D30" s="222" t="e">
        <f>I18</f>
        <v>#DIV/0!</v>
      </c>
      <c r="E30" s="4" t="s">
        <v>201</v>
      </c>
      <c r="F30" s="4" t="e">
        <f>I26</f>
        <v>#DIV/0!</v>
      </c>
      <c r="G30" s="4" t="s">
        <v>202</v>
      </c>
      <c r="H30" s="4" t="s">
        <v>11</v>
      </c>
      <c r="I30" s="11" t="e">
        <f>A30-D30+F30</f>
        <v>#DIV/0!</v>
      </c>
      <c r="J30" s="4" t="s">
        <v>12</v>
      </c>
    </row>
    <row r="31" spans="1:10" s="4" customFormat="1" ht="14.25" x14ac:dyDescent="0.15"/>
    <row r="32" spans="1:10" s="4" customFormat="1" ht="14.25" x14ac:dyDescent="0.15">
      <c r="C32" s="468" t="e">
        <f>I30</f>
        <v>#DIV/0!</v>
      </c>
      <c r="D32" s="468"/>
      <c r="E32" s="4" t="s">
        <v>16</v>
      </c>
    </row>
  </sheetData>
  <mergeCells count="3">
    <mergeCell ref="C6:J6"/>
    <mergeCell ref="A30:B30"/>
    <mergeCell ref="C32:D32"/>
  </mergeCells>
  <phoneticPr fontId="2"/>
  <printOptions horizontalCentered="1"/>
  <pageMargins left="0.98425196850393704" right="0.78740157480314965" top="0.59055118110236227" bottom="0.78740157480314965" header="0.51181102362204722" footer="0.51181102362204722"/>
  <pageSetup paperSize="9" fitToHeight="0" orientation="portrait" r:id="rId1"/>
  <headerFooter alignWithMargins="0">
    <oddFooter xml:space="preserve">&amp;C&amp;"ＭＳ ゴシック,標準"&amp;10 &amp;"ＭＳ Ｐゴシック,標準"&amp;11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1:Q121"/>
  <sheetViews>
    <sheetView view="pageBreakPreview" zoomScale="70" zoomScaleNormal="55" zoomScaleSheetLayoutView="70" workbookViewId="0">
      <selection activeCell="U8" sqref="U8"/>
    </sheetView>
  </sheetViews>
  <sheetFormatPr defaultRowHeight="13.5" x14ac:dyDescent="0.15"/>
  <cols>
    <col min="1" max="1" width="4.875" style="112" customWidth="1"/>
    <col min="2" max="2" width="13.125" style="112" customWidth="1"/>
    <col min="3" max="3" width="17.25" style="112" customWidth="1"/>
    <col min="4" max="4" width="16.25" style="112" customWidth="1"/>
    <col min="5" max="5" width="15.625" style="112" customWidth="1"/>
    <col min="6" max="6" width="3.75" style="112" customWidth="1"/>
    <col min="7" max="7" width="15.5" style="112" customWidth="1"/>
    <col min="8" max="8" width="12.625" style="112" customWidth="1"/>
    <col min="9" max="9" width="14.25" style="112" customWidth="1"/>
    <col min="10" max="13" width="9.125" style="112" bestFit="1" customWidth="1"/>
    <col min="14" max="14" width="3.125" style="112" customWidth="1"/>
    <col min="15" max="15" width="15.25" style="112" customWidth="1"/>
    <col min="16" max="17" width="9" style="112"/>
    <col min="18" max="18" width="4" style="112" customWidth="1"/>
    <col min="19" max="16384" width="9" style="112"/>
  </cols>
  <sheetData>
    <row r="1" spans="1:17" ht="45" customHeight="1" x14ac:dyDescent="0.15"/>
    <row r="2" spans="1:17" ht="52.5" customHeight="1" x14ac:dyDescent="0.25">
      <c r="B2" s="295" t="s">
        <v>198</v>
      </c>
      <c r="Q2" s="294" t="s">
        <v>175</v>
      </c>
    </row>
    <row r="3" spans="1:17" ht="26.25" customHeight="1" x14ac:dyDescent="0.15"/>
    <row r="4" spans="1:17" s="110" customFormat="1" ht="17.25" x14ac:dyDescent="0.2">
      <c r="A4" s="109" t="s">
        <v>132</v>
      </c>
    </row>
    <row r="5" spans="1:17" ht="17.25" x14ac:dyDescent="0.2">
      <c r="A5" s="111"/>
    </row>
    <row r="6" spans="1:17" ht="14.25" x14ac:dyDescent="0.15">
      <c r="A6" s="113"/>
      <c r="B6" s="184" t="s">
        <v>123</v>
      </c>
      <c r="G6" s="185" t="s">
        <v>133</v>
      </c>
      <c r="H6" s="185"/>
      <c r="I6" s="126"/>
      <c r="J6" s="126"/>
      <c r="K6" s="126"/>
      <c r="L6" s="126"/>
      <c r="M6" s="126"/>
      <c r="N6" s="126"/>
      <c r="O6" s="185" t="s">
        <v>162</v>
      </c>
      <c r="P6" s="126"/>
      <c r="Q6" s="126"/>
    </row>
    <row r="7" spans="1:17" ht="14.25" customHeight="1" thickBot="1" x14ac:dyDescent="0.2">
      <c r="B7" s="112" t="s">
        <v>124</v>
      </c>
      <c r="G7" s="126" t="s">
        <v>134</v>
      </c>
      <c r="H7" s="167"/>
      <c r="I7" s="126" t="s">
        <v>144</v>
      </c>
      <c r="J7" s="126"/>
      <c r="K7" s="126"/>
      <c r="L7" s="126"/>
      <c r="M7" s="126"/>
      <c r="N7" s="126"/>
      <c r="O7" s="126" t="s">
        <v>163</v>
      </c>
      <c r="P7" s="168"/>
      <c r="Q7" s="126" t="s">
        <v>166</v>
      </c>
    </row>
    <row r="8" spans="1:17" ht="30" customHeight="1" thickBot="1" x14ac:dyDescent="0.2">
      <c r="B8" s="489"/>
      <c r="C8" s="490"/>
      <c r="D8" s="114" t="s">
        <v>125</v>
      </c>
      <c r="E8" s="127" t="s">
        <v>126</v>
      </c>
      <c r="G8" s="126"/>
      <c r="H8" s="126"/>
      <c r="I8" s="126"/>
      <c r="J8" s="126"/>
      <c r="K8" s="126"/>
      <c r="L8" s="126"/>
      <c r="M8" s="126"/>
      <c r="N8" s="126"/>
      <c r="O8" s="126"/>
      <c r="P8" s="126"/>
      <c r="Q8" s="126"/>
    </row>
    <row r="9" spans="1:17" ht="15" customHeight="1" x14ac:dyDescent="0.15">
      <c r="B9" s="491" t="s">
        <v>6</v>
      </c>
      <c r="C9" s="115" t="s">
        <v>7</v>
      </c>
      <c r="D9" s="207"/>
      <c r="E9" s="116"/>
      <c r="G9" s="469" t="s">
        <v>135</v>
      </c>
      <c r="H9" s="472" t="s">
        <v>173</v>
      </c>
      <c r="I9" s="473"/>
      <c r="J9" s="474" t="s">
        <v>147</v>
      </c>
      <c r="K9" s="477" t="s">
        <v>151</v>
      </c>
      <c r="L9" s="478"/>
      <c r="M9" s="479"/>
      <c r="N9" s="132"/>
      <c r="O9" s="469" t="s">
        <v>135</v>
      </c>
      <c r="P9" s="486" t="s">
        <v>174</v>
      </c>
      <c r="Q9" s="480" t="s">
        <v>167</v>
      </c>
    </row>
    <row r="10" spans="1:17" ht="15" customHeight="1" x14ac:dyDescent="0.15">
      <c r="B10" s="491"/>
      <c r="C10" s="115" t="s">
        <v>127</v>
      </c>
      <c r="D10" s="207"/>
      <c r="E10" s="116"/>
      <c r="G10" s="470"/>
      <c r="H10" s="483" t="s">
        <v>139</v>
      </c>
      <c r="I10" s="485" t="s">
        <v>145</v>
      </c>
      <c r="J10" s="475"/>
      <c r="K10" s="133" t="s">
        <v>152</v>
      </c>
      <c r="L10" s="133" t="s">
        <v>156</v>
      </c>
      <c r="M10" s="134" t="s">
        <v>159</v>
      </c>
      <c r="N10" s="132"/>
      <c r="O10" s="470"/>
      <c r="P10" s="487"/>
      <c r="Q10" s="481"/>
    </row>
    <row r="11" spans="1:17" ht="15" customHeight="1" x14ac:dyDescent="0.15">
      <c r="B11" s="491"/>
      <c r="C11" s="115" t="s">
        <v>17</v>
      </c>
      <c r="D11" s="207"/>
      <c r="E11" s="116"/>
      <c r="G11" s="471"/>
      <c r="H11" s="484"/>
      <c r="I11" s="476"/>
      <c r="J11" s="476"/>
      <c r="K11" s="135" t="s">
        <v>153</v>
      </c>
      <c r="L11" s="135" t="s">
        <v>157</v>
      </c>
      <c r="M11" s="136" t="s">
        <v>160</v>
      </c>
      <c r="N11" s="132"/>
      <c r="O11" s="471"/>
      <c r="P11" s="488"/>
      <c r="Q11" s="482"/>
    </row>
    <row r="12" spans="1:17" ht="15" customHeight="1" x14ac:dyDescent="0.15">
      <c r="B12" s="491"/>
      <c r="C12" s="115" t="s">
        <v>128</v>
      </c>
      <c r="D12" s="207"/>
      <c r="E12" s="116"/>
      <c r="G12" s="137">
        <v>1</v>
      </c>
      <c r="H12" s="160"/>
      <c r="I12" s="161"/>
      <c r="J12" s="162"/>
      <c r="K12" s="161">
        <v>1</v>
      </c>
      <c r="L12" s="161">
        <v>1</v>
      </c>
      <c r="M12" s="140">
        <v>1</v>
      </c>
      <c r="N12" s="132"/>
      <c r="O12" s="141">
        <v>1</v>
      </c>
      <c r="P12" s="163"/>
      <c r="Q12" s="164"/>
    </row>
    <row r="13" spans="1:17" ht="15" customHeight="1" thickBot="1" x14ac:dyDescent="0.2">
      <c r="B13" s="492" t="s">
        <v>129</v>
      </c>
      <c r="C13" s="493"/>
      <c r="D13" s="208">
        <v>0</v>
      </c>
      <c r="E13" s="117"/>
      <c r="G13" s="143">
        <v>2</v>
      </c>
      <c r="H13" s="144"/>
      <c r="I13" s="145"/>
      <c r="J13" s="146"/>
      <c r="K13" s="145">
        <v>1</v>
      </c>
      <c r="L13" s="145">
        <v>1</v>
      </c>
      <c r="M13" s="147">
        <v>1</v>
      </c>
      <c r="N13" s="132"/>
      <c r="O13" s="148">
        <v>2</v>
      </c>
      <c r="P13" s="149"/>
      <c r="Q13" s="147"/>
    </row>
    <row r="14" spans="1:17" ht="15" customHeight="1" x14ac:dyDescent="0.15">
      <c r="E14" s="118"/>
      <c r="G14" s="143">
        <v>3</v>
      </c>
      <c r="H14" s="144"/>
      <c r="I14" s="145"/>
      <c r="J14" s="146"/>
      <c r="K14" s="145">
        <v>1</v>
      </c>
      <c r="L14" s="145">
        <v>1</v>
      </c>
      <c r="M14" s="147">
        <v>1</v>
      </c>
      <c r="N14" s="132"/>
      <c r="O14" s="148">
        <v>3</v>
      </c>
      <c r="P14" s="149"/>
      <c r="Q14" s="147"/>
    </row>
    <row r="15" spans="1:17" ht="15" customHeight="1" thickBot="1" x14ac:dyDescent="0.2">
      <c r="B15" s="177" t="s">
        <v>178</v>
      </c>
      <c r="D15" s="177" t="s">
        <v>177</v>
      </c>
      <c r="G15" s="143">
        <v>4</v>
      </c>
      <c r="H15" s="144"/>
      <c r="I15" s="145"/>
      <c r="J15" s="146"/>
      <c r="K15" s="145">
        <v>1</v>
      </c>
      <c r="L15" s="145">
        <v>1</v>
      </c>
      <c r="M15" s="147">
        <v>1</v>
      </c>
      <c r="N15" s="132"/>
      <c r="O15" s="148">
        <v>4</v>
      </c>
      <c r="P15" s="149"/>
      <c r="Q15" s="147"/>
    </row>
    <row r="16" spans="1:17" ht="15" customHeight="1" x14ac:dyDescent="0.15">
      <c r="B16" s="119" t="s">
        <v>130</v>
      </c>
      <c r="C16" s="120" t="s">
        <v>131</v>
      </c>
      <c r="D16" s="175" t="s">
        <v>130</v>
      </c>
      <c r="E16" s="176" t="s">
        <v>176</v>
      </c>
      <c r="G16" s="143">
        <v>5</v>
      </c>
      <c r="H16" s="144"/>
      <c r="I16" s="145"/>
      <c r="J16" s="146"/>
      <c r="K16" s="145">
        <v>1</v>
      </c>
      <c r="L16" s="145">
        <v>1</v>
      </c>
      <c r="M16" s="147">
        <v>1</v>
      </c>
      <c r="N16" s="132"/>
      <c r="O16" s="148">
        <v>5</v>
      </c>
      <c r="P16" s="149"/>
      <c r="Q16" s="147"/>
    </row>
    <row r="17" spans="2:17" ht="15" customHeight="1" x14ac:dyDescent="0.15">
      <c r="B17" s="209">
        <v>0</v>
      </c>
      <c r="C17" s="210">
        <v>0</v>
      </c>
      <c r="D17" s="169"/>
      <c r="E17" s="170"/>
      <c r="G17" s="143">
        <v>6</v>
      </c>
      <c r="H17" s="144"/>
      <c r="I17" s="145"/>
      <c r="J17" s="146"/>
      <c r="K17" s="145">
        <v>1</v>
      </c>
      <c r="L17" s="145">
        <v>1</v>
      </c>
      <c r="M17" s="147">
        <v>1</v>
      </c>
      <c r="N17" s="132"/>
      <c r="O17" s="148">
        <v>6</v>
      </c>
      <c r="P17" s="149"/>
      <c r="Q17" s="147"/>
    </row>
    <row r="18" spans="2:17" ht="15" customHeight="1" x14ac:dyDescent="0.15">
      <c r="B18" s="209"/>
      <c r="C18" s="210"/>
      <c r="D18" s="121"/>
      <c r="E18" s="122"/>
      <c r="G18" s="143">
        <v>7</v>
      </c>
      <c r="H18" s="144"/>
      <c r="I18" s="145"/>
      <c r="J18" s="146"/>
      <c r="K18" s="145">
        <v>1</v>
      </c>
      <c r="L18" s="145">
        <v>1</v>
      </c>
      <c r="M18" s="147">
        <v>1</v>
      </c>
      <c r="N18" s="132"/>
      <c r="O18" s="148">
        <v>7</v>
      </c>
      <c r="P18" s="149"/>
      <c r="Q18" s="147"/>
    </row>
    <row r="19" spans="2:17" ht="15" customHeight="1" x14ac:dyDescent="0.15">
      <c r="B19" s="121"/>
      <c r="C19" s="122"/>
      <c r="D19" s="121"/>
      <c r="E19" s="122"/>
      <c r="G19" s="143">
        <v>8</v>
      </c>
      <c r="H19" s="144"/>
      <c r="I19" s="145"/>
      <c r="J19" s="146"/>
      <c r="K19" s="145">
        <v>1</v>
      </c>
      <c r="L19" s="145">
        <v>1</v>
      </c>
      <c r="M19" s="147">
        <v>1</v>
      </c>
      <c r="N19" s="132"/>
      <c r="O19" s="148">
        <v>8</v>
      </c>
      <c r="P19" s="149"/>
      <c r="Q19" s="147"/>
    </row>
    <row r="20" spans="2:17" ht="15" customHeight="1" x14ac:dyDescent="0.15">
      <c r="B20" s="121"/>
      <c r="C20" s="122"/>
      <c r="D20" s="121"/>
      <c r="E20" s="122"/>
      <c r="G20" s="143">
        <v>9</v>
      </c>
      <c r="H20" s="144"/>
      <c r="I20" s="145"/>
      <c r="J20" s="146"/>
      <c r="K20" s="145">
        <v>1</v>
      </c>
      <c r="L20" s="145">
        <v>1</v>
      </c>
      <c r="M20" s="147">
        <v>1</v>
      </c>
      <c r="N20" s="132"/>
      <c r="O20" s="148">
        <v>9</v>
      </c>
      <c r="P20" s="149"/>
      <c r="Q20" s="147"/>
    </row>
    <row r="21" spans="2:17" ht="15" customHeight="1" thickBot="1" x14ac:dyDescent="0.2">
      <c r="B21" s="121"/>
      <c r="C21" s="122"/>
      <c r="D21" s="121"/>
      <c r="E21" s="122"/>
      <c r="G21" s="150">
        <v>10</v>
      </c>
      <c r="H21" s="151"/>
      <c r="I21" s="152"/>
      <c r="J21" s="153"/>
      <c r="K21" s="152">
        <v>1</v>
      </c>
      <c r="L21" s="152">
        <v>1</v>
      </c>
      <c r="M21" s="154">
        <v>1</v>
      </c>
      <c r="N21" s="132"/>
      <c r="O21" s="155">
        <v>10</v>
      </c>
      <c r="P21" s="156"/>
      <c r="Q21" s="154"/>
    </row>
    <row r="22" spans="2:17" ht="15" customHeight="1" thickBot="1" x14ac:dyDescent="0.2">
      <c r="B22" s="121"/>
      <c r="C22" s="122"/>
      <c r="D22" s="121"/>
      <c r="E22" s="122"/>
      <c r="G22" s="132"/>
      <c r="H22" s="132"/>
      <c r="I22" s="132"/>
      <c r="J22" s="132"/>
      <c r="K22" s="132"/>
      <c r="L22" s="132"/>
      <c r="M22" s="132"/>
      <c r="N22" s="132"/>
      <c r="O22" s="132"/>
      <c r="P22" s="132"/>
      <c r="Q22" s="132"/>
    </row>
    <row r="23" spans="2:17" ht="15" customHeight="1" x14ac:dyDescent="0.15">
      <c r="B23" s="121"/>
      <c r="C23" s="122"/>
      <c r="D23" s="121"/>
      <c r="E23" s="122"/>
      <c r="G23" s="469" t="s">
        <v>136</v>
      </c>
      <c r="H23" s="472" t="s">
        <v>140</v>
      </c>
      <c r="I23" s="473"/>
      <c r="J23" s="474" t="s">
        <v>148</v>
      </c>
      <c r="K23" s="477" t="s">
        <v>154</v>
      </c>
      <c r="L23" s="478"/>
      <c r="M23" s="479"/>
      <c r="N23" s="132"/>
      <c r="O23" s="469" t="s">
        <v>136</v>
      </c>
      <c r="P23" s="486" t="s">
        <v>165</v>
      </c>
      <c r="Q23" s="480" t="s">
        <v>168</v>
      </c>
    </row>
    <row r="24" spans="2:17" ht="15" customHeight="1" x14ac:dyDescent="0.15">
      <c r="B24" s="121"/>
      <c r="C24" s="122"/>
      <c r="D24" s="121"/>
      <c r="E24" s="122"/>
      <c r="G24" s="470"/>
      <c r="H24" s="483" t="s">
        <v>141</v>
      </c>
      <c r="I24" s="485" t="s">
        <v>146</v>
      </c>
      <c r="J24" s="475"/>
      <c r="K24" s="133" t="s">
        <v>152</v>
      </c>
      <c r="L24" s="133" t="s">
        <v>156</v>
      </c>
      <c r="M24" s="134" t="s">
        <v>159</v>
      </c>
      <c r="N24" s="132"/>
      <c r="O24" s="470"/>
      <c r="P24" s="487"/>
      <c r="Q24" s="481"/>
    </row>
    <row r="25" spans="2:17" ht="15" customHeight="1" x14ac:dyDescent="0.15">
      <c r="B25" s="121"/>
      <c r="C25" s="122"/>
      <c r="D25" s="121"/>
      <c r="E25" s="122"/>
      <c r="G25" s="471"/>
      <c r="H25" s="484"/>
      <c r="I25" s="476"/>
      <c r="J25" s="476"/>
      <c r="K25" s="135" t="s">
        <v>155</v>
      </c>
      <c r="L25" s="135" t="s">
        <v>158</v>
      </c>
      <c r="M25" s="136" t="s">
        <v>161</v>
      </c>
      <c r="N25" s="132"/>
      <c r="O25" s="471"/>
      <c r="P25" s="488"/>
      <c r="Q25" s="482"/>
    </row>
    <row r="26" spans="2:17" ht="15" customHeight="1" x14ac:dyDescent="0.15">
      <c r="B26" s="121"/>
      <c r="C26" s="122"/>
      <c r="D26" s="121"/>
      <c r="E26" s="122"/>
      <c r="G26" s="157">
        <v>1</v>
      </c>
      <c r="H26" s="160"/>
      <c r="I26" s="161"/>
      <c r="J26" s="162"/>
      <c r="K26" s="161">
        <v>1</v>
      </c>
      <c r="L26" s="161">
        <v>1</v>
      </c>
      <c r="M26" s="140">
        <v>1</v>
      </c>
      <c r="N26" s="132"/>
      <c r="O26" s="141">
        <v>1</v>
      </c>
      <c r="P26" s="163"/>
      <c r="Q26" s="164"/>
    </row>
    <row r="27" spans="2:17" ht="15" customHeight="1" x14ac:dyDescent="0.15">
      <c r="B27" s="121"/>
      <c r="C27" s="122"/>
      <c r="D27" s="121"/>
      <c r="E27" s="122"/>
      <c r="G27" s="143">
        <v>2</v>
      </c>
      <c r="H27" s="144"/>
      <c r="I27" s="145"/>
      <c r="J27" s="146"/>
      <c r="K27" s="145">
        <v>1</v>
      </c>
      <c r="L27" s="145">
        <v>1</v>
      </c>
      <c r="M27" s="147">
        <v>1</v>
      </c>
      <c r="N27" s="132"/>
      <c r="O27" s="148">
        <v>2</v>
      </c>
      <c r="P27" s="149"/>
      <c r="Q27" s="147"/>
    </row>
    <row r="28" spans="2:17" ht="15" customHeight="1" x14ac:dyDescent="0.15">
      <c r="B28" s="121"/>
      <c r="C28" s="122"/>
      <c r="D28" s="121"/>
      <c r="E28" s="122"/>
      <c r="G28" s="143">
        <v>3</v>
      </c>
      <c r="H28" s="144"/>
      <c r="I28" s="145"/>
      <c r="J28" s="146"/>
      <c r="K28" s="145">
        <v>1</v>
      </c>
      <c r="L28" s="145">
        <v>1</v>
      </c>
      <c r="M28" s="147">
        <v>1</v>
      </c>
      <c r="N28" s="132"/>
      <c r="O28" s="148">
        <v>3</v>
      </c>
      <c r="P28" s="149"/>
      <c r="Q28" s="147"/>
    </row>
    <row r="29" spans="2:17" ht="15" customHeight="1" x14ac:dyDescent="0.15">
      <c r="B29" s="121"/>
      <c r="C29" s="122"/>
      <c r="D29" s="121"/>
      <c r="E29" s="122"/>
      <c r="G29" s="143">
        <v>4</v>
      </c>
      <c r="H29" s="144"/>
      <c r="I29" s="145"/>
      <c r="J29" s="146"/>
      <c r="K29" s="145">
        <v>1</v>
      </c>
      <c r="L29" s="145">
        <v>1</v>
      </c>
      <c r="M29" s="147">
        <v>1</v>
      </c>
      <c r="N29" s="132"/>
      <c r="O29" s="148">
        <v>4</v>
      </c>
      <c r="P29" s="149"/>
      <c r="Q29" s="147"/>
    </row>
    <row r="30" spans="2:17" ht="15" customHeight="1" x14ac:dyDescent="0.15">
      <c r="B30" s="121"/>
      <c r="C30" s="122"/>
      <c r="D30" s="121"/>
      <c r="E30" s="122"/>
      <c r="G30" s="143">
        <v>5</v>
      </c>
      <c r="H30" s="144"/>
      <c r="I30" s="145"/>
      <c r="J30" s="146"/>
      <c r="K30" s="145">
        <v>1</v>
      </c>
      <c r="L30" s="145">
        <v>1</v>
      </c>
      <c r="M30" s="147">
        <v>1</v>
      </c>
      <c r="N30" s="132"/>
      <c r="O30" s="148">
        <v>5</v>
      </c>
      <c r="P30" s="149"/>
      <c r="Q30" s="147"/>
    </row>
    <row r="31" spans="2:17" ht="15" customHeight="1" x14ac:dyDescent="0.15">
      <c r="B31" s="121"/>
      <c r="C31" s="122"/>
      <c r="D31" s="121"/>
      <c r="E31" s="122"/>
      <c r="G31" s="143">
        <v>6</v>
      </c>
      <c r="H31" s="144"/>
      <c r="I31" s="145"/>
      <c r="J31" s="146"/>
      <c r="K31" s="145">
        <v>1</v>
      </c>
      <c r="L31" s="145">
        <v>1</v>
      </c>
      <c r="M31" s="147">
        <v>1</v>
      </c>
      <c r="N31" s="132"/>
      <c r="O31" s="148">
        <v>6</v>
      </c>
      <c r="P31" s="149"/>
      <c r="Q31" s="147"/>
    </row>
    <row r="32" spans="2:17" ht="15" customHeight="1" x14ac:dyDescent="0.15">
      <c r="B32" s="121"/>
      <c r="C32" s="122"/>
      <c r="D32" s="121"/>
      <c r="E32" s="122"/>
      <c r="G32" s="143">
        <v>7</v>
      </c>
      <c r="H32" s="144"/>
      <c r="I32" s="145"/>
      <c r="J32" s="146"/>
      <c r="K32" s="145">
        <v>1</v>
      </c>
      <c r="L32" s="145">
        <v>1</v>
      </c>
      <c r="M32" s="147">
        <v>1</v>
      </c>
      <c r="N32" s="132"/>
      <c r="O32" s="148">
        <v>7</v>
      </c>
      <c r="P32" s="149"/>
      <c r="Q32" s="147"/>
    </row>
    <row r="33" spans="2:17" ht="15" customHeight="1" x14ac:dyDescent="0.15">
      <c r="B33" s="121"/>
      <c r="C33" s="122"/>
      <c r="D33" s="121"/>
      <c r="E33" s="122"/>
      <c r="G33" s="143">
        <v>8</v>
      </c>
      <c r="H33" s="144"/>
      <c r="I33" s="145"/>
      <c r="J33" s="146"/>
      <c r="K33" s="145">
        <v>1</v>
      </c>
      <c r="L33" s="145">
        <v>1</v>
      </c>
      <c r="M33" s="147">
        <v>1</v>
      </c>
      <c r="N33" s="132"/>
      <c r="O33" s="148">
        <v>8</v>
      </c>
      <c r="P33" s="149"/>
      <c r="Q33" s="147"/>
    </row>
    <row r="34" spans="2:17" ht="15" customHeight="1" x14ac:dyDescent="0.15">
      <c r="B34" s="121"/>
      <c r="C34" s="122"/>
      <c r="D34" s="121"/>
      <c r="E34" s="122"/>
      <c r="G34" s="143">
        <v>9</v>
      </c>
      <c r="H34" s="144"/>
      <c r="I34" s="145"/>
      <c r="J34" s="146"/>
      <c r="K34" s="145">
        <v>1</v>
      </c>
      <c r="L34" s="145">
        <v>1</v>
      </c>
      <c r="M34" s="147">
        <v>1</v>
      </c>
      <c r="N34" s="132"/>
      <c r="O34" s="148">
        <v>9</v>
      </c>
      <c r="P34" s="149"/>
      <c r="Q34" s="147"/>
    </row>
    <row r="35" spans="2:17" ht="15" customHeight="1" thickBot="1" x14ac:dyDescent="0.2">
      <c r="B35" s="121"/>
      <c r="C35" s="122"/>
      <c r="D35" s="121"/>
      <c r="E35" s="122"/>
      <c r="G35" s="150">
        <v>10</v>
      </c>
      <c r="H35" s="151"/>
      <c r="I35" s="152"/>
      <c r="J35" s="153"/>
      <c r="K35" s="152">
        <v>1</v>
      </c>
      <c r="L35" s="152">
        <v>1</v>
      </c>
      <c r="M35" s="154">
        <v>1</v>
      </c>
      <c r="N35" s="132"/>
      <c r="O35" s="155">
        <v>10</v>
      </c>
      <c r="P35" s="156"/>
      <c r="Q35" s="154"/>
    </row>
    <row r="36" spans="2:17" ht="15" customHeight="1" thickBot="1" x14ac:dyDescent="0.2">
      <c r="B36" s="121"/>
      <c r="C36" s="122"/>
      <c r="D36" s="121"/>
      <c r="E36" s="122"/>
      <c r="G36" s="132"/>
      <c r="H36" s="132"/>
      <c r="I36" s="132"/>
      <c r="J36" s="132"/>
      <c r="K36" s="132"/>
      <c r="L36" s="132"/>
      <c r="M36" s="132"/>
      <c r="N36" s="132"/>
      <c r="O36" s="132"/>
      <c r="P36" s="132"/>
      <c r="Q36" s="132"/>
    </row>
    <row r="37" spans="2:17" ht="15" customHeight="1" x14ac:dyDescent="0.15">
      <c r="B37" s="121"/>
      <c r="C37" s="122"/>
      <c r="D37" s="121"/>
      <c r="E37" s="122"/>
      <c r="G37" s="469" t="s">
        <v>137</v>
      </c>
      <c r="H37" s="472" t="s">
        <v>142</v>
      </c>
      <c r="I37" s="473"/>
      <c r="J37" s="474" t="s">
        <v>149</v>
      </c>
      <c r="K37" s="477" t="s">
        <v>154</v>
      </c>
      <c r="L37" s="478"/>
      <c r="M37" s="479"/>
      <c r="N37" s="132"/>
      <c r="O37" s="469" t="s">
        <v>164</v>
      </c>
      <c r="P37" s="486" t="s">
        <v>165</v>
      </c>
      <c r="Q37" s="480" t="s">
        <v>168</v>
      </c>
    </row>
    <row r="38" spans="2:17" ht="15" customHeight="1" x14ac:dyDescent="0.15">
      <c r="B38" s="121"/>
      <c r="C38" s="122"/>
      <c r="D38" s="121"/>
      <c r="E38" s="122"/>
      <c r="G38" s="470"/>
      <c r="H38" s="483" t="s">
        <v>141</v>
      </c>
      <c r="I38" s="485" t="s">
        <v>146</v>
      </c>
      <c r="J38" s="475"/>
      <c r="K38" s="133" t="s">
        <v>152</v>
      </c>
      <c r="L38" s="133" t="s">
        <v>156</v>
      </c>
      <c r="M38" s="134" t="s">
        <v>159</v>
      </c>
      <c r="N38" s="132"/>
      <c r="O38" s="470"/>
      <c r="P38" s="487"/>
      <c r="Q38" s="481"/>
    </row>
    <row r="39" spans="2:17" ht="15" customHeight="1" x14ac:dyDescent="0.15">
      <c r="B39" s="121"/>
      <c r="C39" s="122"/>
      <c r="D39" s="121"/>
      <c r="E39" s="122"/>
      <c r="G39" s="471"/>
      <c r="H39" s="484"/>
      <c r="I39" s="476"/>
      <c r="J39" s="476"/>
      <c r="K39" s="135" t="s">
        <v>155</v>
      </c>
      <c r="L39" s="135" t="s">
        <v>158</v>
      </c>
      <c r="M39" s="136" t="s">
        <v>161</v>
      </c>
      <c r="N39" s="132"/>
      <c r="O39" s="471"/>
      <c r="P39" s="488"/>
      <c r="Q39" s="482"/>
    </row>
    <row r="40" spans="2:17" ht="15" customHeight="1" x14ac:dyDescent="0.15">
      <c r="B40" s="121"/>
      <c r="C40" s="122"/>
      <c r="D40" s="121"/>
      <c r="E40" s="122"/>
      <c r="G40" s="157">
        <v>1</v>
      </c>
      <c r="H40" s="158"/>
      <c r="I40" s="138"/>
      <c r="J40" s="139"/>
      <c r="K40" s="138">
        <v>1</v>
      </c>
      <c r="L40" s="138">
        <v>1</v>
      </c>
      <c r="M40" s="140">
        <v>1</v>
      </c>
      <c r="N40" s="132"/>
      <c r="O40" s="141">
        <v>1</v>
      </c>
      <c r="P40" s="142"/>
      <c r="Q40" s="140"/>
    </row>
    <row r="41" spans="2:17" ht="15" customHeight="1" x14ac:dyDescent="0.15">
      <c r="B41" s="121"/>
      <c r="C41" s="122"/>
      <c r="D41" s="121"/>
      <c r="E41" s="122"/>
      <c r="G41" s="143">
        <v>2</v>
      </c>
      <c r="H41" s="159"/>
      <c r="I41" s="145"/>
      <c r="J41" s="146"/>
      <c r="K41" s="145">
        <v>1</v>
      </c>
      <c r="L41" s="145">
        <v>1</v>
      </c>
      <c r="M41" s="147">
        <v>1</v>
      </c>
      <c r="N41" s="132"/>
      <c r="O41" s="148">
        <v>2</v>
      </c>
      <c r="P41" s="149"/>
      <c r="Q41" s="147"/>
    </row>
    <row r="42" spans="2:17" ht="15" customHeight="1" x14ac:dyDescent="0.15">
      <c r="B42" s="121"/>
      <c r="C42" s="122"/>
      <c r="D42" s="121"/>
      <c r="E42" s="122"/>
      <c r="G42" s="143">
        <v>3</v>
      </c>
      <c r="H42" s="159"/>
      <c r="I42" s="145"/>
      <c r="J42" s="146"/>
      <c r="K42" s="145">
        <v>1</v>
      </c>
      <c r="L42" s="145">
        <v>1</v>
      </c>
      <c r="M42" s="147">
        <v>1</v>
      </c>
      <c r="N42" s="132"/>
      <c r="O42" s="148">
        <v>3</v>
      </c>
      <c r="P42" s="149"/>
      <c r="Q42" s="147"/>
    </row>
    <row r="43" spans="2:17" ht="15" customHeight="1" x14ac:dyDescent="0.15">
      <c r="B43" s="121"/>
      <c r="C43" s="122"/>
      <c r="D43" s="121"/>
      <c r="E43" s="122"/>
      <c r="G43" s="143">
        <v>4</v>
      </c>
      <c r="H43" s="144"/>
      <c r="I43" s="145"/>
      <c r="J43" s="146"/>
      <c r="K43" s="145">
        <v>1</v>
      </c>
      <c r="L43" s="145">
        <v>1</v>
      </c>
      <c r="M43" s="147">
        <v>1</v>
      </c>
      <c r="N43" s="132"/>
      <c r="O43" s="148">
        <v>4</v>
      </c>
      <c r="P43" s="149"/>
      <c r="Q43" s="147"/>
    </row>
    <row r="44" spans="2:17" ht="15" customHeight="1" x14ac:dyDescent="0.15">
      <c r="B44" s="121"/>
      <c r="C44" s="122"/>
      <c r="D44" s="121"/>
      <c r="E44" s="122"/>
      <c r="G44" s="143">
        <v>5</v>
      </c>
      <c r="H44" s="144"/>
      <c r="I44" s="145"/>
      <c r="J44" s="146"/>
      <c r="K44" s="145">
        <v>1</v>
      </c>
      <c r="L44" s="145">
        <v>1</v>
      </c>
      <c r="M44" s="147">
        <v>1</v>
      </c>
      <c r="N44" s="132"/>
      <c r="O44" s="148">
        <v>5</v>
      </c>
      <c r="P44" s="149"/>
      <c r="Q44" s="147"/>
    </row>
    <row r="45" spans="2:17" ht="15" customHeight="1" x14ac:dyDescent="0.15">
      <c r="B45" s="121"/>
      <c r="C45" s="122"/>
      <c r="D45" s="121"/>
      <c r="E45" s="122"/>
      <c r="G45" s="143">
        <v>6</v>
      </c>
      <c r="H45" s="144"/>
      <c r="I45" s="145"/>
      <c r="J45" s="146"/>
      <c r="K45" s="145">
        <v>1</v>
      </c>
      <c r="L45" s="145">
        <v>1</v>
      </c>
      <c r="M45" s="147">
        <v>1</v>
      </c>
      <c r="N45" s="132"/>
      <c r="O45" s="148">
        <v>6</v>
      </c>
      <c r="P45" s="149"/>
      <c r="Q45" s="147"/>
    </row>
    <row r="46" spans="2:17" ht="15" customHeight="1" x14ac:dyDescent="0.15">
      <c r="B46" s="121"/>
      <c r="C46" s="122"/>
      <c r="D46" s="121"/>
      <c r="E46" s="122"/>
      <c r="G46" s="143">
        <v>7</v>
      </c>
      <c r="H46" s="144"/>
      <c r="I46" s="145"/>
      <c r="J46" s="146"/>
      <c r="K46" s="145">
        <v>1</v>
      </c>
      <c r="L46" s="145">
        <v>1</v>
      </c>
      <c r="M46" s="147">
        <v>1</v>
      </c>
      <c r="N46" s="132"/>
      <c r="O46" s="148">
        <v>7</v>
      </c>
      <c r="P46" s="149"/>
      <c r="Q46" s="147"/>
    </row>
    <row r="47" spans="2:17" ht="15" customHeight="1" x14ac:dyDescent="0.15">
      <c r="B47" s="121"/>
      <c r="C47" s="122"/>
      <c r="D47" s="121"/>
      <c r="E47" s="122"/>
      <c r="G47" s="143">
        <v>8</v>
      </c>
      <c r="H47" s="144"/>
      <c r="I47" s="145"/>
      <c r="J47" s="146"/>
      <c r="K47" s="145">
        <v>1</v>
      </c>
      <c r="L47" s="145">
        <v>1</v>
      </c>
      <c r="M47" s="147">
        <v>1</v>
      </c>
      <c r="N47" s="132"/>
      <c r="O47" s="148">
        <v>8</v>
      </c>
      <c r="P47" s="149"/>
      <c r="Q47" s="147"/>
    </row>
    <row r="48" spans="2:17" ht="15" customHeight="1" x14ac:dyDescent="0.15">
      <c r="B48" s="121"/>
      <c r="C48" s="122"/>
      <c r="D48" s="121"/>
      <c r="E48" s="122"/>
      <c r="G48" s="143">
        <v>9</v>
      </c>
      <c r="H48" s="144"/>
      <c r="I48" s="145"/>
      <c r="J48" s="146"/>
      <c r="K48" s="145">
        <v>1</v>
      </c>
      <c r="L48" s="145">
        <v>1</v>
      </c>
      <c r="M48" s="147">
        <v>1</v>
      </c>
      <c r="N48" s="132"/>
      <c r="O48" s="148">
        <v>9</v>
      </c>
      <c r="P48" s="149"/>
      <c r="Q48" s="147"/>
    </row>
    <row r="49" spans="2:17" ht="15" customHeight="1" thickBot="1" x14ac:dyDescent="0.2">
      <c r="B49" s="121"/>
      <c r="C49" s="122"/>
      <c r="D49" s="121"/>
      <c r="E49" s="122"/>
      <c r="G49" s="150">
        <v>10</v>
      </c>
      <c r="H49" s="151"/>
      <c r="I49" s="152"/>
      <c r="J49" s="153"/>
      <c r="K49" s="152">
        <v>1</v>
      </c>
      <c r="L49" s="152">
        <v>1</v>
      </c>
      <c r="M49" s="154">
        <v>1</v>
      </c>
      <c r="N49" s="132"/>
      <c r="O49" s="155">
        <v>10</v>
      </c>
      <c r="P49" s="156"/>
      <c r="Q49" s="154"/>
    </row>
    <row r="50" spans="2:17" ht="15" customHeight="1" thickBot="1" x14ac:dyDescent="0.2">
      <c r="B50" s="121"/>
      <c r="C50" s="122"/>
      <c r="D50" s="121"/>
      <c r="E50" s="122"/>
      <c r="G50" s="132"/>
      <c r="H50" s="132"/>
      <c r="I50" s="132"/>
      <c r="J50" s="132"/>
      <c r="K50" s="132"/>
      <c r="L50" s="132"/>
      <c r="M50" s="132"/>
      <c r="N50" s="132"/>
      <c r="O50" s="132"/>
      <c r="P50" s="132"/>
      <c r="Q50" s="132"/>
    </row>
    <row r="51" spans="2:17" ht="15" customHeight="1" x14ac:dyDescent="0.15">
      <c r="B51" s="121"/>
      <c r="C51" s="122"/>
      <c r="D51" s="121"/>
      <c r="E51" s="122"/>
      <c r="G51" s="469" t="s">
        <v>138</v>
      </c>
      <c r="H51" s="472" t="s">
        <v>143</v>
      </c>
      <c r="I51" s="473"/>
      <c r="J51" s="474" t="s">
        <v>150</v>
      </c>
      <c r="K51" s="477" t="s">
        <v>154</v>
      </c>
      <c r="L51" s="478"/>
      <c r="M51" s="479"/>
      <c r="N51" s="132"/>
      <c r="O51" s="469" t="s">
        <v>138</v>
      </c>
      <c r="P51" s="486" t="s">
        <v>165</v>
      </c>
      <c r="Q51" s="480" t="s">
        <v>168</v>
      </c>
    </row>
    <row r="52" spans="2:17" ht="15" customHeight="1" x14ac:dyDescent="0.15">
      <c r="B52" s="121"/>
      <c r="C52" s="122"/>
      <c r="D52" s="121"/>
      <c r="E52" s="122"/>
      <c r="G52" s="470"/>
      <c r="H52" s="483" t="s">
        <v>141</v>
      </c>
      <c r="I52" s="485" t="s">
        <v>146</v>
      </c>
      <c r="J52" s="475"/>
      <c r="K52" s="133" t="s">
        <v>152</v>
      </c>
      <c r="L52" s="133" t="s">
        <v>156</v>
      </c>
      <c r="M52" s="134" t="s">
        <v>159</v>
      </c>
      <c r="N52" s="132"/>
      <c r="O52" s="470"/>
      <c r="P52" s="487"/>
      <c r="Q52" s="481"/>
    </row>
    <row r="53" spans="2:17" ht="15" customHeight="1" x14ac:dyDescent="0.15">
      <c r="B53" s="121"/>
      <c r="C53" s="122"/>
      <c r="D53" s="121"/>
      <c r="E53" s="122"/>
      <c r="G53" s="471"/>
      <c r="H53" s="484"/>
      <c r="I53" s="476"/>
      <c r="J53" s="476"/>
      <c r="K53" s="135" t="s">
        <v>155</v>
      </c>
      <c r="L53" s="135" t="s">
        <v>158</v>
      </c>
      <c r="M53" s="136" t="s">
        <v>161</v>
      </c>
      <c r="N53" s="132"/>
      <c r="O53" s="471"/>
      <c r="P53" s="488"/>
      <c r="Q53" s="482"/>
    </row>
    <row r="54" spans="2:17" ht="15" customHeight="1" x14ac:dyDescent="0.15">
      <c r="B54" s="121"/>
      <c r="C54" s="122"/>
      <c r="D54" s="121"/>
      <c r="E54" s="122"/>
      <c r="G54" s="157">
        <v>1</v>
      </c>
      <c r="H54" s="158"/>
      <c r="I54" s="138"/>
      <c r="J54" s="139"/>
      <c r="K54" s="138">
        <v>1</v>
      </c>
      <c r="L54" s="138">
        <v>1</v>
      </c>
      <c r="M54" s="140">
        <v>1</v>
      </c>
      <c r="N54" s="132"/>
      <c r="O54" s="141">
        <v>1</v>
      </c>
      <c r="P54" s="163"/>
      <c r="Q54" s="164"/>
    </row>
    <row r="55" spans="2:17" ht="15" customHeight="1" x14ac:dyDescent="0.15">
      <c r="B55" s="121"/>
      <c r="C55" s="122"/>
      <c r="D55" s="121"/>
      <c r="E55" s="122"/>
      <c r="G55" s="143">
        <v>2</v>
      </c>
      <c r="H55" s="159"/>
      <c r="I55" s="145"/>
      <c r="J55" s="146"/>
      <c r="K55" s="145">
        <v>1</v>
      </c>
      <c r="L55" s="145">
        <v>1</v>
      </c>
      <c r="M55" s="147">
        <v>1</v>
      </c>
      <c r="N55" s="132"/>
      <c r="O55" s="148">
        <v>2</v>
      </c>
      <c r="P55" s="165"/>
      <c r="Q55" s="166"/>
    </row>
    <row r="56" spans="2:17" ht="15" customHeight="1" x14ac:dyDescent="0.15">
      <c r="B56" s="121"/>
      <c r="C56" s="122"/>
      <c r="D56" s="121"/>
      <c r="E56" s="122"/>
      <c r="G56" s="143">
        <v>3</v>
      </c>
      <c r="H56" s="159"/>
      <c r="I56" s="145"/>
      <c r="J56" s="146"/>
      <c r="K56" s="145">
        <v>1</v>
      </c>
      <c r="L56" s="145">
        <v>1</v>
      </c>
      <c r="M56" s="147">
        <v>1</v>
      </c>
      <c r="N56" s="132"/>
      <c r="O56" s="148">
        <v>3</v>
      </c>
      <c r="P56" s="149"/>
      <c r="Q56" s="147"/>
    </row>
    <row r="57" spans="2:17" ht="15" customHeight="1" x14ac:dyDescent="0.15">
      <c r="B57" s="121"/>
      <c r="C57" s="122"/>
      <c r="D57" s="121"/>
      <c r="E57" s="122"/>
      <c r="G57" s="143">
        <v>4</v>
      </c>
      <c r="H57" s="144"/>
      <c r="I57" s="145"/>
      <c r="J57" s="146"/>
      <c r="K57" s="145">
        <v>1</v>
      </c>
      <c r="L57" s="145">
        <v>1</v>
      </c>
      <c r="M57" s="147">
        <v>1</v>
      </c>
      <c r="N57" s="132"/>
      <c r="O57" s="148">
        <v>4</v>
      </c>
      <c r="P57" s="149"/>
      <c r="Q57" s="147"/>
    </row>
    <row r="58" spans="2:17" ht="15" customHeight="1" x14ac:dyDescent="0.15">
      <c r="B58" s="121"/>
      <c r="C58" s="122"/>
      <c r="D58" s="121"/>
      <c r="E58" s="122"/>
      <c r="G58" s="143">
        <v>5</v>
      </c>
      <c r="H58" s="144"/>
      <c r="I58" s="145"/>
      <c r="J58" s="146"/>
      <c r="K58" s="145">
        <v>1</v>
      </c>
      <c r="L58" s="145">
        <v>1</v>
      </c>
      <c r="M58" s="147">
        <v>1</v>
      </c>
      <c r="N58" s="132"/>
      <c r="O58" s="148">
        <v>5</v>
      </c>
      <c r="P58" s="149"/>
      <c r="Q58" s="147"/>
    </row>
    <row r="59" spans="2:17" ht="15" customHeight="1" x14ac:dyDescent="0.15">
      <c r="B59" s="121"/>
      <c r="C59" s="122"/>
      <c r="D59" s="121"/>
      <c r="E59" s="122"/>
      <c r="G59" s="143">
        <v>6</v>
      </c>
      <c r="H59" s="144"/>
      <c r="I59" s="145"/>
      <c r="J59" s="146"/>
      <c r="K59" s="145">
        <v>1</v>
      </c>
      <c r="L59" s="145">
        <v>1</v>
      </c>
      <c r="M59" s="147">
        <v>1</v>
      </c>
      <c r="N59" s="132"/>
      <c r="O59" s="148">
        <v>6</v>
      </c>
      <c r="P59" s="149"/>
      <c r="Q59" s="147"/>
    </row>
    <row r="60" spans="2:17" ht="15" customHeight="1" x14ac:dyDescent="0.15">
      <c r="B60" s="121"/>
      <c r="C60" s="122"/>
      <c r="D60" s="121"/>
      <c r="E60" s="122"/>
      <c r="G60" s="143">
        <v>7</v>
      </c>
      <c r="H60" s="144"/>
      <c r="I60" s="145"/>
      <c r="J60" s="146"/>
      <c r="K60" s="145">
        <v>1</v>
      </c>
      <c r="L60" s="145">
        <v>1</v>
      </c>
      <c r="M60" s="147">
        <v>1</v>
      </c>
      <c r="N60" s="132"/>
      <c r="O60" s="148">
        <v>7</v>
      </c>
      <c r="P60" s="149"/>
      <c r="Q60" s="147"/>
    </row>
    <row r="61" spans="2:17" ht="15" customHeight="1" x14ac:dyDescent="0.15">
      <c r="B61" s="121"/>
      <c r="C61" s="122"/>
      <c r="D61" s="121"/>
      <c r="E61" s="122"/>
      <c r="G61" s="143">
        <v>8</v>
      </c>
      <c r="H61" s="144"/>
      <c r="I61" s="145"/>
      <c r="J61" s="146"/>
      <c r="K61" s="145">
        <v>1</v>
      </c>
      <c r="L61" s="145">
        <v>1</v>
      </c>
      <c r="M61" s="147">
        <v>1</v>
      </c>
      <c r="N61" s="132"/>
      <c r="O61" s="148">
        <v>8</v>
      </c>
      <c r="P61" s="149"/>
      <c r="Q61" s="147"/>
    </row>
    <row r="62" spans="2:17" ht="15" customHeight="1" x14ac:dyDescent="0.15">
      <c r="B62" s="121"/>
      <c r="C62" s="122"/>
      <c r="D62" s="121"/>
      <c r="E62" s="122"/>
      <c r="G62" s="143">
        <v>9</v>
      </c>
      <c r="H62" s="144"/>
      <c r="I62" s="145"/>
      <c r="J62" s="146"/>
      <c r="K62" s="145">
        <v>1</v>
      </c>
      <c r="L62" s="145">
        <v>1</v>
      </c>
      <c r="M62" s="147">
        <v>1</v>
      </c>
      <c r="N62" s="132"/>
      <c r="O62" s="148">
        <v>9</v>
      </c>
      <c r="P62" s="149"/>
      <c r="Q62" s="147"/>
    </row>
    <row r="63" spans="2:17" ht="15" customHeight="1" thickBot="1" x14ac:dyDescent="0.2">
      <c r="B63" s="124"/>
      <c r="C63" s="125"/>
      <c r="D63" s="124"/>
      <c r="E63" s="125"/>
      <c r="G63" s="150">
        <v>10</v>
      </c>
      <c r="H63" s="151"/>
      <c r="I63" s="152"/>
      <c r="J63" s="153"/>
      <c r="K63" s="152">
        <v>1</v>
      </c>
      <c r="L63" s="152">
        <v>1</v>
      </c>
      <c r="M63" s="154">
        <v>1</v>
      </c>
      <c r="N63" s="132"/>
      <c r="O63" s="155">
        <v>10</v>
      </c>
      <c r="P63" s="156"/>
      <c r="Q63" s="154"/>
    </row>
    <row r="64" spans="2:17" ht="15" customHeight="1" x14ac:dyDescent="0.15">
      <c r="B64" s="171"/>
      <c r="C64" s="172"/>
      <c r="D64" s="171"/>
      <c r="E64" s="172"/>
    </row>
    <row r="65" spans="2:17" ht="15" customHeight="1" x14ac:dyDescent="0.15">
      <c r="B65" s="171"/>
      <c r="C65" s="172"/>
      <c r="D65" s="123"/>
    </row>
    <row r="66" spans="2:17" ht="15" customHeight="1" thickBot="1" x14ac:dyDescent="0.2">
      <c r="B66" s="288" t="s">
        <v>172</v>
      </c>
      <c r="C66" s="288"/>
      <c r="D66" s="130"/>
      <c r="E66" s="130"/>
      <c r="F66" s="130"/>
      <c r="G66" s="130"/>
      <c r="H66" s="130"/>
      <c r="I66" s="130"/>
    </row>
    <row r="67" spans="2:17" ht="15" customHeight="1" x14ac:dyDescent="0.15">
      <c r="B67" s="131"/>
      <c r="C67" s="128"/>
      <c r="D67" s="128"/>
      <c r="E67" s="128"/>
      <c r="F67" s="128"/>
      <c r="G67" s="128"/>
      <c r="H67" s="128"/>
      <c r="I67" s="128"/>
      <c r="J67" s="289"/>
      <c r="K67" s="289"/>
      <c r="L67" s="289"/>
      <c r="M67" s="289"/>
      <c r="N67" s="289"/>
      <c r="O67" s="289"/>
      <c r="P67" s="289"/>
      <c r="Q67" s="290"/>
    </row>
    <row r="68" spans="2:17" ht="15" customHeight="1" x14ac:dyDescent="0.15">
      <c r="B68" s="129"/>
      <c r="C68" s="293" t="s">
        <v>169</v>
      </c>
      <c r="D68" s="292"/>
      <c r="E68" s="291" t="s">
        <v>144</v>
      </c>
      <c r="F68" s="130"/>
      <c r="G68" s="130"/>
      <c r="H68" s="130"/>
      <c r="I68" s="130"/>
      <c r="J68" s="179"/>
      <c r="K68" s="179"/>
      <c r="L68" s="179"/>
      <c r="M68" s="179"/>
      <c r="N68" s="179"/>
      <c r="O68" s="179"/>
      <c r="P68" s="179"/>
      <c r="Q68" s="180"/>
    </row>
    <row r="69" spans="2:17" ht="15" customHeight="1" x14ac:dyDescent="0.15">
      <c r="B69" s="129"/>
      <c r="C69" s="293" t="s">
        <v>170</v>
      </c>
      <c r="D69" s="292"/>
      <c r="E69" s="291" t="s">
        <v>144</v>
      </c>
      <c r="F69" s="191" t="s">
        <v>181</v>
      </c>
      <c r="G69" s="291" t="s">
        <v>171</v>
      </c>
      <c r="H69" s="287"/>
      <c r="I69" s="291" t="s">
        <v>144</v>
      </c>
      <c r="J69" s="179"/>
      <c r="K69" s="179"/>
      <c r="L69" s="179"/>
      <c r="M69" s="179"/>
      <c r="N69" s="179"/>
      <c r="O69" s="179"/>
      <c r="P69" s="179"/>
      <c r="Q69" s="180"/>
    </row>
    <row r="70" spans="2:17" x14ac:dyDescent="0.15">
      <c r="B70" s="178"/>
      <c r="C70" s="179"/>
      <c r="D70" s="179"/>
      <c r="E70" s="179"/>
      <c r="F70" s="179"/>
      <c r="G70" s="179"/>
      <c r="H70" s="179"/>
      <c r="I70" s="179"/>
      <c r="J70" s="179"/>
      <c r="K70" s="179"/>
      <c r="L70" s="179"/>
      <c r="M70" s="179"/>
      <c r="N70" s="179"/>
      <c r="O70" s="179"/>
      <c r="P70" s="179"/>
      <c r="Q70" s="180"/>
    </row>
    <row r="71" spans="2:17" x14ac:dyDescent="0.15">
      <c r="B71" s="178"/>
      <c r="C71" s="179"/>
      <c r="D71" s="179"/>
      <c r="E71" s="179"/>
      <c r="F71" s="179"/>
      <c r="G71" s="179"/>
      <c r="H71" s="179"/>
      <c r="I71" s="179"/>
      <c r="J71" s="179"/>
      <c r="K71" s="179"/>
      <c r="L71" s="179"/>
      <c r="M71" s="179"/>
      <c r="N71" s="179"/>
      <c r="O71" s="179"/>
      <c r="P71" s="179"/>
      <c r="Q71" s="180"/>
    </row>
    <row r="72" spans="2:17" x14ac:dyDescent="0.15">
      <c r="B72" s="178"/>
      <c r="C72" s="179"/>
      <c r="D72" s="179"/>
      <c r="E72" s="179"/>
      <c r="F72" s="179"/>
      <c r="G72" s="179"/>
      <c r="H72" s="179"/>
      <c r="I72" s="179"/>
      <c r="J72" s="179"/>
      <c r="K72" s="179"/>
      <c r="L72" s="179"/>
      <c r="M72" s="179"/>
      <c r="N72" s="179"/>
      <c r="O72" s="179"/>
      <c r="P72" s="179"/>
      <c r="Q72" s="180"/>
    </row>
    <row r="73" spans="2:17" ht="13.5" customHeight="1" x14ac:dyDescent="0.15">
      <c r="B73" s="178"/>
      <c r="C73" s="179"/>
      <c r="D73" s="179"/>
      <c r="E73" s="179"/>
      <c r="F73" s="179"/>
      <c r="G73" s="179"/>
      <c r="H73" s="179"/>
      <c r="I73" s="179"/>
      <c r="J73" s="179"/>
      <c r="K73" s="179"/>
      <c r="L73" s="179"/>
      <c r="M73" s="179"/>
      <c r="N73" s="179"/>
      <c r="O73" s="179"/>
      <c r="P73" s="179"/>
      <c r="Q73" s="180"/>
    </row>
    <row r="74" spans="2:17" x14ac:dyDescent="0.15">
      <c r="B74" s="178"/>
      <c r="C74" s="179"/>
      <c r="D74" s="179"/>
      <c r="E74" s="179"/>
      <c r="F74" s="179"/>
      <c r="G74" s="179"/>
      <c r="H74" s="179"/>
      <c r="I74" s="179"/>
      <c r="J74" s="179"/>
      <c r="K74" s="179"/>
      <c r="L74" s="179"/>
      <c r="M74" s="179"/>
      <c r="N74" s="179"/>
      <c r="O74" s="179"/>
      <c r="P74" s="179"/>
      <c r="Q74" s="180"/>
    </row>
    <row r="75" spans="2:17" x14ac:dyDescent="0.15">
      <c r="B75" s="178"/>
      <c r="C75" s="179"/>
      <c r="D75" s="179"/>
      <c r="E75" s="179"/>
      <c r="F75" s="179"/>
      <c r="G75" s="179"/>
      <c r="H75" s="179"/>
      <c r="I75" s="179"/>
      <c r="J75" s="179"/>
      <c r="K75" s="179"/>
      <c r="L75" s="179"/>
      <c r="M75" s="179"/>
      <c r="N75" s="179"/>
      <c r="O75" s="179"/>
      <c r="P75" s="179"/>
      <c r="Q75" s="180"/>
    </row>
    <row r="76" spans="2:17" x14ac:dyDescent="0.15">
      <c r="B76" s="178"/>
      <c r="C76" s="179"/>
      <c r="D76" s="179"/>
      <c r="E76" s="179"/>
      <c r="F76" s="179"/>
      <c r="G76" s="179"/>
      <c r="H76" s="179"/>
      <c r="I76" s="179"/>
      <c r="J76" s="179"/>
      <c r="K76" s="179"/>
      <c r="L76" s="179"/>
      <c r="M76" s="179"/>
      <c r="N76" s="179"/>
      <c r="O76" s="179"/>
      <c r="P76" s="179"/>
      <c r="Q76" s="180"/>
    </row>
    <row r="77" spans="2:17" x14ac:dyDescent="0.15">
      <c r="B77" s="178"/>
      <c r="C77" s="179"/>
      <c r="D77" s="179"/>
      <c r="E77" s="179"/>
      <c r="F77" s="179"/>
      <c r="G77" s="179"/>
      <c r="H77" s="179"/>
      <c r="I77" s="179"/>
      <c r="J77" s="179"/>
      <c r="K77" s="179"/>
      <c r="L77" s="179"/>
      <c r="M77" s="179"/>
      <c r="N77" s="179"/>
      <c r="O77" s="179"/>
      <c r="P77" s="179"/>
      <c r="Q77" s="180"/>
    </row>
    <row r="78" spans="2:17" x14ac:dyDescent="0.15">
      <c r="B78" s="178"/>
      <c r="C78" s="179"/>
      <c r="D78" s="179"/>
      <c r="E78" s="179"/>
      <c r="F78" s="179"/>
      <c r="G78" s="179"/>
      <c r="H78" s="179"/>
      <c r="I78" s="179"/>
      <c r="J78" s="179"/>
      <c r="K78" s="179"/>
      <c r="L78" s="179"/>
      <c r="M78" s="179"/>
      <c r="N78" s="179"/>
      <c r="O78" s="179"/>
      <c r="P78" s="179"/>
      <c r="Q78" s="180"/>
    </row>
    <row r="79" spans="2:17" x14ac:dyDescent="0.15">
      <c r="B79" s="178"/>
      <c r="C79" s="179"/>
      <c r="D79" s="179"/>
      <c r="E79" s="179"/>
      <c r="F79" s="179"/>
      <c r="G79" s="179"/>
      <c r="H79" s="179"/>
      <c r="I79" s="179"/>
      <c r="J79" s="179"/>
      <c r="K79" s="179"/>
      <c r="L79" s="179"/>
      <c r="M79" s="179"/>
      <c r="N79" s="179"/>
      <c r="O79" s="179"/>
      <c r="P79" s="179"/>
      <c r="Q79" s="180"/>
    </row>
    <row r="80" spans="2:17" x14ac:dyDescent="0.15">
      <c r="B80" s="178"/>
      <c r="C80" s="179"/>
      <c r="D80" s="179"/>
      <c r="E80" s="179"/>
      <c r="F80" s="179"/>
      <c r="G80" s="179"/>
      <c r="H80" s="179"/>
      <c r="I80" s="179"/>
      <c r="J80" s="179"/>
      <c r="K80" s="179"/>
      <c r="L80" s="179"/>
      <c r="M80" s="179"/>
      <c r="N80" s="179"/>
      <c r="O80" s="179"/>
      <c r="P80" s="179"/>
      <c r="Q80" s="180"/>
    </row>
    <row r="81" spans="2:17" x14ac:dyDescent="0.15">
      <c r="B81" s="178"/>
      <c r="C81" s="179"/>
      <c r="D81" s="179"/>
      <c r="E81" s="179"/>
      <c r="F81" s="179"/>
      <c r="G81" s="179"/>
      <c r="H81" s="179"/>
      <c r="I81" s="179"/>
      <c r="J81" s="179"/>
      <c r="K81" s="179"/>
      <c r="L81" s="179"/>
      <c r="M81" s="179"/>
      <c r="N81" s="179"/>
      <c r="O81" s="179"/>
      <c r="P81" s="179"/>
      <c r="Q81" s="180"/>
    </row>
    <row r="82" spans="2:17" x14ac:dyDescent="0.15">
      <c r="B82" s="178"/>
      <c r="C82" s="179"/>
      <c r="D82" s="179"/>
      <c r="E82" s="179"/>
      <c r="F82" s="179"/>
      <c r="G82" s="179"/>
      <c r="H82" s="179"/>
      <c r="I82" s="179"/>
      <c r="J82" s="179"/>
      <c r="K82" s="179"/>
      <c r="L82" s="179"/>
      <c r="M82" s="179"/>
      <c r="N82" s="179"/>
      <c r="O82" s="179"/>
      <c r="P82" s="179"/>
      <c r="Q82" s="180"/>
    </row>
    <row r="83" spans="2:17" x14ac:dyDescent="0.15">
      <c r="B83" s="178"/>
      <c r="C83" s="179"/>
      <c r="D83" s="179"/>
      <c r="E83" s="179"/>
      <c r="F83" s="179"/>
      <c r="G83" s="179"/>
      <c r="H83" s="179"/>
      <c r="I83" s="179"/>
      <c r="J83" s="179"/>
      <c r="K83" s="179"/>
      <c r="L83" s="179"/>
      <c r="M83" s="179"/>
      <c r="N83" s="179"/>
      <c r="O83" s="179"/>
      <c r="P83" s="179"/>
      <c r="Q83" s="180"/>
    </row>
    <row r="84" spans="2:17" x14ac:dyDescent="0.15">
      <c r="B84" s="178"/>
      <c r="C84" s="179"/>
      <c r="D84" s="179"/>
      <c r="E84" s="179"/>
      <c r="F84" s="179"/>
      <c r="G84" s="179"/>
      <c r="H84" s="179"/>
      <c r="I84" s="179"/>
      <c r="J84" s="179"/>
      <c r="K84" s="179"/>
      <c r="L84" s="179"/>
      <c r="M84" s="179"/>
      <c r="N84" s="179"/>
      <c r="O84" s="179"/>
      <c r="P84" s="179"/>
      <c r="Q84" s="180"/>
    </row>
    <row r="85" spans="2:17" x14ac:dyDescent="0.15">
      <c r="B85" s="178"/>
      <c r="C85" s="179"/>
      <c r="D85" s="179"/>
      <c r="E85" s="179"/>
      <c r="F85" s="179"/>
      <c r="G85" s="179"/>
      <c r="H85" s="179"/>
      <c r="I85" s="179"/>
      <c r="J85" s="179"/>
      <c r="K85" s="179"/>
      <c r="L85" s="179"/>
      <c r="M85" s="179"/>
      <c r="N85" s="179"/>
      <c r="O85" s="179"/>
      <c r="P85" s="179"/>
      <c r="Q85" s="180"/>
    </row>
    <row r="86" spans="2:17" x14ac:dyDescent="0.15">
      <c r="B86" s="178"/>
      <c r="C86" s="179"/>
      <c r="D86" s="179"/>
      <c r="E86" s="179"/>
      <c r="F86" s="179"/>
      <c r="G86" s="179"/>
      <c r="H86" s="179"/>
      <c r="I86" s="179"/>
      <c r="J86" s="179"/>
      <c r="K86" s="179"/>
      <c r="L86" s="179"/>
      <c r="M86" s="179"/>
      <c r="N86" s="179"/>
      <c r="O86" s="179"/>
      <c r="P86" s="179"/>
      <c r="Q86" s="180"/>
    </row>
    <row r="87" spans="2:17" x14ac:dyDescent="0.15">
      <c r="B87" s="178"/>
      <c r="C87" s="179"/>
      <c r="D87" s="179"/>
      <c r="E87" s="179"/>
      <c r="F87" s="179"/>
      <c r="G87" s="179"/>
      <c r="H87" s="179"/>
      <c r="I87" s="179"/>
      <c r="J87" s="179"/>
      <c r="K87" s="179"/>
      <c r="L87" s="179"/>
      <c r="M87" s="179"/>
      <c r="N87" s="179"/>
      <c r="O87" s="179"/>
      <c r="P87" s="179"/>
      <c r="Q87" s="180"/>
    </row>
    <row r="88" spans="2:17" x14ac:dyDescent="0.15">
      <c r="B88" s="178"/>
      <c r="C88" s="179"/>
      <c r="D88" s="179"/>
      <c r="E88" s="179"/>
      <c r="F88" s="179"/>
      <c r="G88" s="179"/>
      <c r="H88" s="179"/>
      <c r="I88" s="179"/>
      <c r="J88" s="179"/>
      <c r="K88" s="179"/>
      <c r="L88" s="179"/>
      <c r="M88" s="179"/>
      <c r="N88" s="179"/>
      <c r="O88" s="179"/>
      <c r="P88" s="179"/>
      <c r="Q88" s="180"/>
    </row>
    <row r="89" spans="2:17" x14ac:dyDescent="0.15">
      <c r="B89" s="178"/>
      <c r="C89" s="179"/>
      <c r="D89" s="179"/>
      <c r="E89" s="179"/>
      <c r="F89" s="179"/>
      <c r="G89" s="179"/>
      <c r="H89" s="179"/>
      <c r="I89" s="179"/>
      <c r="J89" s="179"/>
      <c r="K89" s="179"/>
      <c r="L89" s="179"/>
      <c r="M89" s="179"/>
      <c r="N89" s="179"/>
      <c r="O89" s="179"/>
      <c r="P89" s="179"/>
      <c r="Q89" s="180"/>
    </row>
    <row r="90" spans="2:17" x14ac:dyDescent="0.15">
      <c r="B90" s="178"/>
      <c r="C90" s="179"/>
      <c r="D90" s="179"/>
      <c r="E90" s="179"/>
      <c r="F90" s="179"/>
      <c r="G90" s="179"/>
      <c r="H90" s="179"/>
      <c r="I90" s="179"/>
      <c r="J90" s="179"/>
      <c r="K90" s="179"/>
      <c r="L90" s="179"/>
      <c r="M90" s="179"/>
      <c r="N90" s="179"/>
      <c r="O90" s="179"/>
      <c r="P90" s="179"/>
      <c r="Q90" s="180"/>
    </row>
    <row r="91" spans="2:17" x14ac:dyDescent="0.15">
      <c r="B91" s="178"/>
      <c r="C91" s="179"/>
      <c r="D91" s="179"/>
      <c r="E91" s="179"/>
      <c r="F91" s="179"/>
      <c r="G91" s="179"/>
      <c r="H91" s="179"/>
      <c r="I91" s="179"/>
      <c r="J91" s="179"/>
      <c r="K91" s="179"/>
      <c r="L91" s="179"/>
      <c r="M91" s="179"/>
      <c r="N91" s="179"/>
      <c r="O91" s="179"/>
      <c r="P91" s="179"/>
      <c r="Q91" s="180"/>
    </row>
    <row r="92" spans="2:17" x14ac:dyDescent="0.15">
      <c r="B92" s="178"/>
      <c r="C92" s="179"/>
      <c r="D92" s="179"/>
      <c r="E92" s="179"/>
      <c r="F92" s="179"/>
      <c r="G92" s="179"/>
      <c r="H92" s="179"/>
      <c r="I92" s="179"/>
      <c r="J92" s="179"/>
      <c r="K92" s="179"/>
      <c r="L92" s="179"/>
      <c r="M92" s="179"/>
      <c r="N92" s="179"/>
      <c r="O92" s="179"/>
      <c r="P92" s="179"/>
      <c r="Q92" s="180"/>
    </row>
    <row r="93" spans="2:17" x14ac:dyDescent="0.15">
      <c r="B93" s="178"/>
      <c r="C93" s="179"/>
      <c r="D93" s="179"/>
      <c r="E93" s="179"/>
      <c r="F93" s="179"/>
      <c r="G93" s="179"/>
      <c r="H93" s="179"/>
      <c r="I93" s="179"/>
      <c r="J93" s="179"/>
      <c r="K93" s="179"/>
      <c r="L93" s="179"/>
      <c r="M93" s="179"/>
      <c r="N93" s="179"/>
      <c r="O93" s="179"/>
      <c r="P93" s="179"/>
      <c r="Q93" s="180"/>
    </row>
    <row r="94" spans="2:17" x14ac:dyDescent="0.15">
      <c r="B94" s="178"/>
      <c r="C94" s="179"/>
      <c r="D94" s="179"/>
      <c r="E94" s="179"/>
      <c r="F94" s="179"/>
      <c r="G94" s="179"/>
      <c r="H94" s="179"/>
      <c r="I94" s="179"/>
      <c r="J94" s="179"/>
      <c r="K94" s="179"/>
      <c r="L94" s="179"/>
      <c r="M94" s="179"/>
      <c r="N94" s="179"/>
      <c r="O94" s="179"/>
      <c r="P94" s="179"/>
      <c r="Q94" s="180"/>
    </row>
    <row r="95" spans="2:17" x14ac:dyDescent="0.15">
      <c r="B95" s="178"/>
      <c r="C95" s="179"/>
      <c r="D95" s="179"/>
      <c r="E95" s="179"/>
      <c r="F95" s="179"/>
      <c r="G95" s="179"/>
      <c r="H95" s="179"/>
      <c r="I95" s="179"/>
      <c r="J95" s="179"/>
      <c r="K95" s="179"/>
      <c r="L95" s="179"/>
      <c r="M95" s="179"/>
      <c r="N95" s="179"/>
      <c r="O95" s="179"/>
      <c r="P95" s="179"/>
      <c r="Q95" s="180"/>
    </row>
    <row r="96" spans="2:17" x14ac:dyDescent="0.15">
      <c r="B96" s="178"/>
      <c r="C96" s="179"/>
      <c r="D96" s="179"/>
      <c r="E96" s="179"/>
      <c r="F96" s="179"/>
      <c r="G96" s="179"/>
      <c r="H96" s="179"/>
      <c r="I96" s="179"/>
      <c r="J96" s="179"/>
      <c r="K96" s="179"/>
      <c r="L96" s="179"/>
      <c r="M96" s="179"/>
      <c r="N96" s="179"/>
      <c r="O96" s="179"/>
      <c r="P96" s="179"/>
      <c r="Q96" s="180"/>
    </row>
    <row r="97" spans="2:17" x14ac:dyDescent="0.15">
      <c r="B97" s="178"/>
      <c r="C97" s="179"/>
      <c r="D97" s="179"/>
      <c r="E97" s="179"/>
      <c r="F97" s="179"/>
      <c r="G97" s="179"/>
      <c r="H97" s="179"/>
      <c r="I97" s="179"/>
      <c r="J97" s="179"/>
      <c r="K97" s="179"/>
      <c r="L97" s="179"/>
      <c r="M97" s="179"/>
      <c r="N97" s="179"/>
      <c r="O97" s="179"/>
      <c r="P97" s="179"/>
      <c r="Q97" s="180"/>
    </row>
    <row r="98" spans="2:17" x14ac:dyDescent="0.15">
      <c r="B98" s="178"/>
      <c r="C98" s="179"/>
      <c r="D98" s="179"/>
      <c r="E98" s="179"/>
      <c r="F98" s="179"/>
      <c r="G98" s="179"/>
      <c r="H98" s="179"/>
      <c r="I98" s="179"/>
      <c r="J98" s="179"/>
      <c r="K98" s="179"/>
      <c r="L98" s="179"/>
      <c r="M98" s="179"/>
      <c r="N98" s="179"/>
      <c r="O98" s="179"/>
      <c r="P98" s="179"/>
      <c r="Q98" s="180"/>
    </row>
    <row r="99" spans="2:17" x14ac:dyDescent="0.15">
      <c r="B99" s="178"/>
      <c r="C99" s="179"/>
      <c r="D99" s="179"/>
      <c r="E99" s="179"/>
      <c r="F99" s="179"/>
      <c r="G99" s="179"/>
      <c r="H99" s="179"/>
      <c r="I99" s="179"/>
      <c r="J99" s="179"/>
      <c r="K99" s="179"/>
      <c r="L99" s="179"/>
      <c r="M99" s="179"/>
      <c r="N99" s="179"/>
      <c r="O99" s="179"/>
      <c r="P99" s="179"/>
      <c r="Q99" s="180"/>
    </row>
    <row r="100" spans="2:17" x14ac:dyDescent="0.15">
      <c r="B100" s="178"/>
      <c r="C100" s="179"/>
      <c r="D100" s="179"/>
      <c r="E100" s="179"/>
      <c r="F100" s="179"/>
      <c r="G100" s="179"/>
      <c r="H100" s="179"/>
      <c r="I100" s="179"/>
      <c r="J100" s="179"/>
      <c r="K100" s="179"/>
      <c r="L100" s="179"/>
      <c r="M100" s="179"/>
      <c r="N100" s="179"/>
      <c r="O100" s="179"/>
      <c r="P100" s="179"/>
      <c r="Q100" s="180"/>
    </row>
    <row r="101" spans="2:17" x14ac:dyDescent="0.15">
      <c r="B101" s="178"/>
      <c r="C101" s="179"/>
      <c r="D101" s="179"/>
      <c r="E101" s="179"/>
      <c r="F101" s="179"/>
      <c r="G101" s="179"/>
      <c r="H101" s="179"/>
      <c r="I101" s="179"/>
      <c r="J101" s="179"/>
      <c r="K101" s="179"/>
      <c r="L101" s="179"/>
      <c r="M101" s="179"/>
      <c r="N101" s="179"/>
      <c r="O101" s="179"/>
      <c r="P101" s="179"/>
      <c r="Q101" s="180"/>
    </row>
    <row r="102" spans="2:17" x14ac:dyDescent="0.15">
      <c r="B102" s="178"/>
      <c r="C102" s="179"/>
      <c r="D102" s="179"/>
      <c r="E102" s="179"/>
      <c r="F102" s="179"/>
      <c r="G102" s="179"/>
      <c r="H102" s="179"/>
      <c r="I102" s="179"/>
      <c r="J102" s="179"/>
      <c r="K102" s="179"/>
      <c r="L102" s="179"/>
      <c r="M102" s="179"/>
      <c r="N102" s="179"/>
      <c r="O102" s="179"/>
      <c r="P102" s="179"/>
      <c r="Q102" s="180"/>
    </row>
    <row r="103" spans="2:17" x14ac:dyDescent="0.15">
      <c r="B103" s="178"/>
      <c r="C103" s="179"/>
      <c r="D103" s="179"/>
      <c r="E103" s="179"/>
      <c r="F103" s="179"/>
      <c r="G103" s="179"/>
      <c r="H103" s="179"/>
      <c r="I103" s="179"/>
      <c r="J103" s="179"/>
      <c r="K103" s="179"/>
      <c r="L103" s="179"/>
      <c r="M103" s="179"/>
      <c r="N103" s="179"/>
      <c r="O103" s="179"/>
      <c r="P103" s="179"/>
      <c r="Q103" s="180"/>
    </row>
    <row r="104" spans="2:17" x14ac:dyDescent="0.15">
      <c r="B104" s="178"/>
      <c r="C104" s="179"/>
      <c r="D104" s="179"/>
      <c r="E104" s="179"/>
      <c r="F104" s="179"/>
      <c r="G104" s="179"/>
      <c r="H104" s="179"/>
      <c r="I104" s="179"/>
      <c r="J104" s="179"/>
      <c r="K104" s="179"/>
      <c r="L104" s="179"/>
      <c r="M104" s="179"/>
      <c r="N104" s="179"/>
      <c r="O104" s="179"/>
      <c r="P104" s="179"/>
      <c r="Q104" s="180"/>
    </row>
    <row r="105" spans="2:17" x14ac:dyDescent="0.15">
      <c r="B105" s="178"/>
      <c r="C105" s="179"/>
      <c r="D105" s="179"/>
      <c r="E105" s="179"/>
      <c r="F105" s="179"/>
      <c r="G105" s="179"/>
      <c r="H105" s="179"/>
      <c r="I105" s="179"/>
      <c r="J105" s="179"/>
      <c r="K105" s="179"/>
      <c r="L105" s="179"/>
      <c r="M105" s="179"/>
      <c r="N105" s="179"/>
      <c r="O105" s="179"/>
      <c r="P105" s="179"/>
      <c r="Q105" s="180"/>
    </row>
    <row r="106" spans="2:17" x14ac:dyDescent="0.15">
      <c r="B106" s="178"/>
      <c r="C106" s="179"/>
      <c r="D106" s="179"/>
      <c r="E106" s="179"/>
      <c r="F106" s="179"/>
      <c r="G106" s="179"/>
      <c r="H106" s="179"/>
      <c r="I106" s="179"/>
      <c r="J106" s="179"/>
      <c r="K106" s="179"/>
      <c r="L106" s="179"/>
      <c r="M106" s="179"/>
      <c r="N106" s="179"/>
      <c r="O106" s="179"/>
      <c r="P106" s="179"/>
      <c r="Q106" s="180"/>
    </row>
    <row r="107" spans="2:17" x14ac:dyDescent="0.15">
      <c r="B107" s="178"/>
      <c r="C107" s="179"/>
      <c r="D107" s="179"/>
      <c r="E107" s="179"/>
      <c r="F107" s="179"/>
      <c r="G107" s="179"/>
      <c r="H107" s="179"/>
      <c r="I107" s="179"/>
      <c r="J107" s="179"/>
      <c r="K107" s="179"/>
      <c r="L107" s="179"/>
      <c r="M107" s="179"/>
      <c r="N107" s="179"/>
      <c r="O107" s="179"/>
      <c r="P107" s="179"/>
      <c r="Q107" s="180"/>
    </row>
    <row r="108" spans="2:17" x14ac:dyDescent="0.15">
      <c r="B108" s="178"/>
      <c r="C108" s="179"/>
      <c r="D108" s="179"/>
      <c r="E108" s="179"/>
      <c r="F108" s="179"/>
      <c r="G108" s="179"/>
      <c r="H108" s="179"/>
      <c r="I108" s="179"/>
      <c r="J108" s="179"/>
      <c r="K108" s="179"/>
      <c r="L108" s="179"/>
      <c r="M108" s="179"/>
      <c r="N108" s="179"/>
      <c r="O108" s="179"/>
      <c r="P108" s="179"/>
      <c r="Q108" s="180"/>
    </row>
    <row r="109" spans="2:17" x14ac:dyDescent="0.15">
      <c r="B109" s="178"/>
      <c r="C109" s="179"/>
      <c r="D109" s="179"/>
      <c r="E109" s="179"/>
      <c r="F109" s="179"/>
      <c r="G109" s="179"/>
      <c r="H109" s="179"/>
      <c r="I109" s="179"/>
      <c r="J109" s="179"/>
      <c r="K109" s="179"/>
      <c r="L109" s="179"/>
      <c r="M109" s="179"/>
      <c r="N109" s="179"/>
      <c r="O109" s="179"/>
      <c r="P109" s="179"/>
      <c r="Q109" s="180"/>
    </row>
    <row r="110" spans="2:17" x14ac:dyDescent="0.15">
      <c r="B110" s="178"/>
      <c r="C110" s="179"/>
      <c r="D110" s="179"/>
      <c r="E110" s="179"/>
      <c r="F110" s="179"/>
      <c r="G110" s="179"/>
      <c r="H110" s="179"/>
      <c r="I110" s="179"/>
      <c r="J110" s="179"/>
      <c r="K110" s="179"/>
      <c r="L110" s="179"/>
      <c r="M110" s="179"/>
      <c r="N110" s="179"/>
      <c r="O110" s="179"/>
      <c r="P110" s="179"/>
      <c r="Q110" s="180"/>
    </row>
    <row r="111" spans="2:17" x14ac:dyDescent="0.15">
      <c r="B111" s="178"/>
      <c r="C111" s="179"/>
      <c r="D111" s="179"/>
      <c r="E111" s="179"/>
      <c r="F111" s="179"/>
      <c r="G111" s="179"/>
      <c r="H111" s="179"/>
      <c r="I111" s="179"/>
      <c r="J111" s="179"/>
      <c r="K111" s="179"/>
      <c r="L111" s="179"/>
      <c r="M111" s="179"/>
      <c r="N111" s="179"/>
      <c r="O111" s="179"/>
      <c r="P111" s="179"/>
      <c r="Q111" s="180"/>
    </row>
    <row r="112" spans="2:17" x14ac:dyDescent="0.15">
      <c r="B112" s="178"/>
      <c r="C112" s="179"/>
      <c r="D112" s="179"/>
      <c r="E112" s="179"/>
      <c r="F112" s="179"/>
      <c r="G112" s="179"/>
      <c r="H112" s="179"/>
      <c r="I112" s="179"/>
      <c r="J112" s="179"/>
      <c r="K112" s="179"/>
      <c r="L112" s="179"/>
      <c r="M112" s="179"/>
      <c r="N112" s="179"/>
      <c r="O112" s="179"/>
      <c r="P112" s="179"/>
      <c r="Q112" s="180"/>
    </row>
    <row r="113" spans="2:17" x14ac:dyDescent="0.15">
      <c r="B113" s="178"/>
      <c r="C113" s="179"/>
      <c r="D113" s="179"/>
      <c r="E113" s="179"/>
      <c r="F113" s="179"/>
      <c r="G113" s="179"/>
      <c r="H113" s="179"/>
      <c r="I113" s="179"/>
      <c r="J113" s="179"/>
      <c r="K113" s="179"/>
      <c r="L113" s="179"/>
      <c r="M113" s="179"/>
      <c r="N113" s="179"/>
      <c r="O113" s="179"/>
      <c r="P113" s="179"/>
      <c r="Q113" s="180"/>
    </row>
    <row r="114" spans="2:17" x14ac:dyDescent="0.15">
      <c r="B114" s="178"/>
      <c r="C114" s="179"/>
      <c r="D114" s="179"/>
      <c r="E114" s="179"/>
      <c r="F114" s="179"/>
      <c r="G114" s="179"/>
      <c r="H114" s="179"/>
      <c r="I114" s="179"/>
      <c r="J114" s="179"/>
      <c r="K114" s="179"/>
      <c r="L114" s="179"/>
      <c r="M114" s="179"/>
      <c r="N114" s="179"/>
      <c r="O114" s="179"/>
      <c r="P114" s="179"/>
      <c r="Q114" s="180"/>
    </row>
    <row r="115" spans="2:17" x14ac:dyDescent="0.15">
      <c r="B115" s="178"/>
      <c r="C115" s="179"/>
      <c r="D115" s="179"/>
      <c r="E115" s="179"/>
      <c r="F115" s="179"/>
      <c r="G115" s="179"/>
      <c r="H115" s="179"/>
      <c r="I115" s="179"/>
      <c r="J115" s="179"/>
      <c r="K115" s="179"/>
      <c r="L115" s="179"/>
      <c r="M115" s="179"/>
      <c r="N115" s="179"/>
      <c r="O115" s="179"/>
      <c r="P115" s="179"/>
      <c r="Q115" s="180"/>
    </row>
    <row r="116" spans="2:17" x14ac:dyDescent="0.15">
      <c r="B116" s="178"/>
      <c r="C116" s="179"/>
      <c r="D116" s="179"/>
      <c r="E116" s="179"/>
      <c r="F116" s="179"/>
      <c r="G116" s="179"/>
      <c r="H116" s="179"/>
      <c r="I116" s="179"/>
      <c r="J116" s="179"/>
      <c r="K116" s="179"/>
      <c r="L116" s="179"/>
      <c r="M116" s="179"/>
      <c r="N116" s="179"/>
      <c r="O116" s="179"/>
      <c r="P116" s="179"/>
      <c r="Q116" s="180"/>
    </row>
    <row r="117" spans="2:17" x14ac:dyDescent="0.15">
      <c r="B117" s="178"/>
      <c r="C117" s="179"/>
      <c r="D117" s="179"/>
      <c r="E117" s="179"/>
      <c r="F117" s="179"/>
      <c r="G117" s="179"/>
      <c r="H117" s="179"/>
      <c r="I117" s="179"/>
      <c r="J117" s="179"/>
      <c r="K117" s="179"/>
      <c r="L117" s="179"/>
      <c r="M117" s="179"/>
      <c r="N117" s="179"/>
      <c r="O117" s="179"/>
      <c r="P117" s="179"/>
      <c r="Q117" s="180"/>
    </row>
    <row r="118" spans="2:17" x14ac:dyDescent="0.15">
      <c r="B118" s="178"/>
      <c r="C118" s="179"/>
      <c r="D118" s="179"/>
      <c r="E118" s="179"/>
      <c r="F118" s="179"/>
      <c r="G118" s="179"/>
      <c r="H118" s="179"/>
      <c r="I118" s="179"/>
      <c r="J118" s="179"/>
      <c r="K118" s="179"/>
      <c r="L118" s="179"/>
      <c r="M118" s="179"/>
      <c r="N118" s="179"/>
      <c r="O118" s="179"/>
      <c r="P118" s="179"/>
      <c r="Q118" s="180"/>
    </row>
    <row r="119" spans="2:17" x14ac:dyDescent="0.15">
      <c r="B119" s="178"/>
      <c r="C119" s="179"/>
      <c r="D119" s="179"/>
      <c r="E119" s="179"/>
      <c r="F119" s="179"/>
      <c r="G119" s="179"/>
      <c r="H119" s="179"/>
      <c r="I119" s="179"/>
      <c r="J119" s="179"/>
      <c r="K119" s="179"/>
      <c r="L119" s="179"/>
      <c r="M119" s="179"/>
      <c r="N119" s="179"/>
      <c r="O119" s="179"/>
      <c r="P119" s="179"/>
      <c r="Q119" s="180"/>
    </row>
    <row r="120" spans="2:17" x14ac:dyDescent="0.15">
      <c r="B120" s="178"/>
      <c r="C120" s="179"/>
      <c r="D120" s="179"/>
      <c r="E120" s="179"/>
      <c r="F120" s="179"/>
      <c r="G120" s="179"/>
      <c r="H120" s="179"/>
      <c r="I120" s="179"/>
      <c r="J120" s="179"/>
      <c r="K120" s="179"/>
      <c r="L120" s="179"/>
      <c r="M120" s="179"/>
      <c r="N120" s="179"/>
      <c r="O120" s="179"/>
      <c r="P120" s="179"/>
      <c r="Q120" s="180"/>
    </row>
    <row r="121" spans="2:17" ht="14.25" thickBot="1" x14ac:dyDescent="0.2">
      <c r="B121" s="181"/>
      <c r="C121" s="182"/>
      <c r="D121" s="182"/>
      <c r="E121" s="182"/>
      <c r="F121" s="182"/>
      <c r="G121" s="182"/>
      <c r="H121" s="182"/>
      <c r="I121" s="182"/>
      <c r="J121" s="182"/>
      <c r="K121" s="182"/>
      <c r="L121" s="182"/>
      <c r="M121" s="182"/>
      <c r="N121" s="182"/>
      <c r="O121" s="182"/>
      <c r="P121" s="182"/>
      <c r="Q121" s="183"/>
    </row>
  </sheetData>
  <mergeCells count="39">
    <mergeCell ref="B8:C8"/>
    <mergeCell ref="B9:B12"/>
    <mergeCell ref="B13:C13"/>
    <mergeCell ref="H10:H11"/>
    <mergeCell ref="I10:I11"/>
    <mergeCell ref="G9:G11"/>
    <mergeCell ref="H9:I9"/>
    <mergeCell ref="Q37:Q39"/>
    <mergeCell ref="Q9:Q11"/>
    <mergeCell ref="G23:G25"/>
    <mergeCell ref="H23:I23"/>
    <mergeCell ref="J23:J25"/>
    <mergeCell ref="K23:M23"/>
    <mergeCell ref="O23:O25"/>
    <mergeCell ref="P23:P25"/>
    <mergeCell ref="I38:I39"/>
    <mergeCell ref="O9:O11"/>
    <mergeCell ref="P9:P11"/>
    <mergeCell ref="K37:M37"/>
    <mergeCell ref="O37:O39"/>
    <mergeCell ref="P37:P39"/>
    <mergeCell ref="J9:J11"/>
    <mergeCell ref="K9:M9"/>
    <mergeCell ref="G51:G53"/>
    <mergeCell ref="H51:I51"/>
    <mergeCell ref="J51:J53"/>
    <mergeCell ref="K51:M51"/>
    <mergeCell ref="Q23:Q25"/>
    <mergeCell ref="H24:H25"/>
    <mergeCell ref="I24:I25"/>
    <mergeCell ref="G37:G39"/>
    <mergeCell ref="H37:I37"/>
    <mergeCell ref="J37:J39"/>
    <mergeCell ref="O51:O53"/>
    <mergeCell ref="P51:P53"/>
    <mergeCell ref="Q51:Q53"/>
    <mergeCell ref="H52:H53"/>
    <mergeCell ref="I52:I53"/>
    <mergeCell ref="H38:H39"/>
  </mergeCells>
  <phoneticPr fontId="2"/>
  <dataValidations disablePrompts="1" count="2">
    <dataValidation type="decimal" imeMode="off" operator="greaterThan" allowBlank="1" showErrorMessage="1" errorTitle="マイナス値入力" error="マイナス値を入力することはできません。" sqref="H54:J63 H40:J49 H12:J21 H26:J35" xr:uid="{00000000-0002-0000-0900-000000000000}">
      <formula1>0</formula1>
    </dataValidation>
    <dataValidation type="decimal" imeMode="off" allowBlank="1" showErrorMessage="1" errorTitle="入力値不正" error="影響係数は、0.00～1.00の範囲で入力してください。" sqref="K12:M21 K26:M35 K40:M49 K54:M63" xr:uid="{00000000-0002-0000-0900-000001000000}">
      <formula1>0</formula1>
      <formula2>1</formula2>
    </dataValidation>
  </dataValidations>
  <pageMargins left="0.78740157480314965" right="0.78740157480314965" top="0.59055118110236227" bottom="0.59055118110236227" header="0.51181102362204722" footer="0.39370078740157483"/>
  <pageSetup paperSize="9" scale="4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59999389629810485"/>
  </sheetPr>
  <dimension ref="A1:AK1109"/>
  <sheetViews>
    <sheetView showZeros="0" view="pageBreakPreview" zoomScaleNormal="85" zoomScaleSheetLayoutView="100" workbookViewId="0">
      <selection activeCell="AM31" sqref="AM31"/>
    </sheetView>
  </sheetViews>
  <sheetFormatPr defaultRowHeight="13.5" x14ac:dyDescent="0.15"/>
  <cols>
    <col min="1" max="1" width="3.5" style="91" customWidth="1"/>
    <col min="2" max="2" width="4.75" customWidth="1"/>
    <col min="3" max="3" width="6.875" customWidth="1"/>
    <col min="4" max="10" width="2.5" customWidth="1"/>
    <col min="11" max="11" width="2.875" customWidth="1"/>
    <col min="12" max="30" width="2.5" customWidth="1"/>
    <col min="31" max="31" width="5.75" customWidth="1"/>
    <col min="32" max="35" width="2.5" customWidth="1"/>
    <col min="36" max="36" width="2.5" style="249" customWidth="1"/>
    <col min="37" max="37" width="3.5" customWidth="1"/>
  </cols>
  <sheetData>
    <row r="1" spans="1:37" ht="6.75" customHeight="1" x14ac:dyDescent="0.15">
      <c r="AA1" s="17"/>
    </row>
    <row r="2" spans="1:37" ht="21" customHeight="1" thickBot="1" x14ac:dyDescent="0.2">
      <c r="B2" s="284" t="s">
        <v>194</v>
      </c>
      <c r="AA2" s="17"/>
      <c r="AK2" s="205"/>
    </row>
    <row r="3" spans="1:37" ht="17.25" customHeight="1" x14ac:dyDescent="0.15">
      <c r="B3" s="495" t="s">
        <v>257</v>
      </c>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7"/>
      <c r="AK3" s="206"/>
    </row>
    <row r="4" spans="1:37" ht="17.25" customHeight="1" thickBot="1" x14ac:dyDescent="0.2">
      <c r="B4" s="498"/>
      <c r="C4" s="499"/>
      <c r="D4" s="499"/>
      <c r="E4" s="499"/>
      <c r="F4" s="499"/>
      <c r="G4" s="499"/>
      <c r="H4" s="499"/>
      <c r="I4" s="499"/>
      <c r="J4" s="499"/>
      <c r="K4" s="499"/>
      <c r="L4" s="499"/>
      <c r="M4" s="499"/>
      <c r="N4" s="499"/>
      <c r="O4" s="499"/>
      <c r="P4" s="499"/>
      <c r="Q4" s="499"/>
      <c r="R4" s="499"/>
      <c r="S4" s="499"/>
      <c r="T4" s="499"/>
      <c r="U4" s="499"/>
      <c r="V4" s="499"/>
      <c r="W4" s="499"/>
      <c r="X4" s="499"/>
      <c r="Y4" s="499"/>
      <c r="Z4" s="499"/>
      <c r="AA4" s="499"/>
      <c r="AB4" s="499"/>
      <c r="AC4" s="499"/>
      <c r="AD4" s="499"/>
      <c r="AE4" s="500"/>
      <c r="AK4" s="206"/>
    </row>
    <row r="5" spans="1:37" ht="8.25" customHeight="1" x14ac:dyDescent="0.15">
      <c r="B5" s="173"/>
      <c r="C5" s="17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K5" s="206"/>
    </row>
    <row r="6" spans="1:37" ht="65.25" customHeight="1" x14ac:dyDescent="0.15">
      <c r="B6" s="503" t="s">
        <v>278</v>
      </c>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K6" s="206"/>
    </row>
    <row r="7" spans="1:37" x14ac:dyDescent="0.15">
      <c r="B7" s="229" t="s">
        <v>251</v>
      </c>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06"/>
    </row>
    <row r="8" spans="1:37" x14ac:dyDescent="0.15">
      <c r="B8" s="256" t="s">
        <v>244</v>
      </c>
      <c r="C8" s="228"/>
      <c r="D8" s="228"/>
      <c r="E8" s="228"/>
      <c r="F8" s="228"/>
      <c r="AA8" s="17"/>
      <c r="AK8" s="206"/>
    </row>
    <row r="9" spans="1:37" x14ac:dyDescent="0.15">
      <c r="B9" s="256" t="s">
        <v>245</v>
      </c>
      <c r="C9" s="228"/>
      <c r="D9" s="228"/>
      <c r="E9" s="228"/>
      <c r="F9" s="228"/>
      <c r="AA9" s="17"/>
      <c r="AK9" s="206"/>
    </row>
    <row r="10" spans="1:37" ht="9" customHeight="1" x14ac:dyDescent="0.15">
      <c r="AA10" s="17"/>
      <c r="AK10" s="206"/>
    </row>
    <row r="11" spans="1:37" ht="18.75" customHeight="1" x14ac:dyDescent="0.15">
      <c r="B11" s="286" t="s">
        <v>247</v>
      </c>
      <c r="AA11" s="17"/>
      <c r="AK11" s="206"/>
    </row>
    <row r="12" spans="1:37" x14ac:dyDescent="0.15">
      <c r="B12" s="501" t="s">
        <v>249</v>
      </c>
      <c r="C12" s="501"/>
      <c r="AA12" s="17"/>
      <c r="AK12" s="206"/>
    </row>
    <row r="13" spans="1:37" x14ac:dyDescent="0.15">
      <c r="A13" s="280" t="s">
        <v>122</v>
      </c>
      <c r="B13" s="281" t="s">
        <v>258</v>
      </c>
      <c r="H13" s="254"/>
      <c r="I13" s="254"/>
      <c r="J13" s="254"/>
      <c r="K13" s="254"/>
      <c r="L13" s="254"/>
      <c r="M13" s="254"/>
      <c r="N13" s="254"/>
      <c r="O13" s="254"/>
      <c r="P13" s="254"/>
      <c r="Q13" s="254"/>
      <c r="R13" s="254"/>
      <c r="S13" s="254"/>
      <c r="T13" s="254"/>
      <c r="U13" s="254"/>
      <c r="V13" s="254"/>
      <c r="W13" s="254"/>
      <c r="X13" s="254"/>
      <c r="AA13" s="17"/>
      <c r="AK13" s="206"/>
    </row>
    <row r="14" spans="1:37" s="276" customFormat="1" x14ac:dyDescent="0.15">
      <c r="A14" s="91"/>
      <c r="C14" t="s">
        <v>259</v>
      </c>
      <c r="AA14" s="17"/>
      <c r="AK14" s="206"/>
    </row>
    <row r="15" spans="1:37" x14ac:dyDescent="0.15">
      <c r="C15" t="s">
        <v>260</v>
      </c>
      <c r="AA15" s="17"/>
      <c r="AK15" s="206"/>
    </row>
    <row r="16" spans="1:37" s="276" customFormat="1" x14ac:dyDescent="0.15">
      <c r="A16" s="91"/>
      <c r="AA16" s="17"/>
      <c r="AK16" s="206"/>
    </row>
    <row r="17" spans="1:37" x14ac:dyDescent="0.15">
      <c r="A17" s="280" t="s">
        <v>246</v>
      </c>
      <c r="B17" s="281" t="s">
        <v>261</v>
      </c>
      <c r="AA17" s="17"/>
      <c r="AK17" s="206"/>
    </row>
    <row r="18" spans="1:37" x14ac:dyDescent="0.15">
      <c r="C18" t="s">
        <v>262</v>
      </c>
      <c r="G18" s="174"/>
      <c r="AA18" s="17"/>
      <c r="AK18" s="206"/>
    </row>
    <row r="19" spans="1:37" s="276" customFormat="1" x14ac:dyDescent="0.15">
      <c r="A19" s="91"/>
      <c r="G19" s="174"/>
      <c r="AA19" s="17"/>
      <c r="AK19" s="206"/>
    </row>
    <row r="20" spans="1:37" ht="13.5" customHeight="1" x14ac:dyDescent="0.15">
      <c r="A20" s="280" t="s">
        <v>248</v>
      </c>
      <c r="B20" s="502" t="s">
        <v>263</v>
      </c>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255"/>
      <c r="AK20" s="206"/>
    </row>
    <row r="21" spans="1:37" s="276" customFormat="1" ht="13.5" customHeight="1" x14ac:dyDescent="0.15">
      <c r="A21" s="280"/>
      <c r="B21" s="283"/>
      <c r="C21" s="282" t="s">
        <v>264</v>
      </c>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78"/>
      <c r="AK21" s="206"/>
    </row>
    <row r="22" spans="1:37" s="276" customFormat="1" ht="13.5" customHeight="1" x14ac:dyDescent="0.15">
      <c r="A22" s="187"/>
      <c r="B22" s="278"/>
      <c r="C22" s="504" t="s">
        <v>265</v>
      </c>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278"/>
      <c r="AG22" s="278"/>
      <c r="AH22" s="278"/>
      <c r="AI22" s="278"/>
      <c r="AJ22" s="278"/>
      <c r="AK22" s="206"/>
    </row>
    <row r="23" spans="1:37" ht="13.5" customHeight="1" x14ac:dyDescent="0.15">
      <c r="C23" s="504"/>
      <c r="D23" s="504"/>
      <c r="E23" s="504"/>
      <c r="F23" s="504"/>
      <c r="G23" s="504"/>
      <c r="H23" s="504"/>
      <c r="I23" s="504"/>
      <c r="J23" s="504"/>
      <c r="K23" s="504"/>
      <c r="L23" s="504"/>
      <c r="M23" s="504"/>
      <c r="N23" s="504"/>
      <c r="O23" s="504"/>
      <c r="P23" s="504"/>
      <c r="Q23" s="504"/>
      <c r="R23" s="504"/>
      <c r="S23" s="504"/>
      <c r="T23" s="504"/>
      <c r="U23" s="504"/>
      <c r="V23" s="504"/>
      <c r="W23" s="504"/>
      <c r="X23" s="504"/>
      <c r="Y23" s="504"/>
      <c r="Z23" s="504"/>
      <c r="AA23" s="504"/>
      <c r="AB23" s="504"/>
      <c r="AC23" s="504"/>
      <c r="AD23" s="504"/>
      <c r="AE23" s="504"/>
      <c r="AF23" s="277"/>
      <c r="AG23" s="277"/>
      <c r="AH23" s="277"/>
      <c r="AK23" s="206"/>
    </row>
    <row r="24" spans="1:37" ht="13.5" customHeight="1" x14ac:dyDescent="0.15">
      <c r="AK24" s="206"/>
    </row>
    <row r="25" spans="1:37" x14ac:dyDescent="0.15">
      <c r="A25" s="280" t="s">
        <v>179</v>
      </c>
      <c r="B25" s="281" t="s">
        <v>266</v>
      </c>
      <c r="AK25" s="206"/>
    </row>
    <row r="26" spans="1:37" x14ac:dyDescent="0.15">
      <c r="C26" t="s">
        <v>267</v>
      </c>
      <c r="AA26" s="17"/>
      <c r="AK26" s="206"/>
    </row>
    <row r="27" spans="1:37" s="276" customFormat="1" x14ac:dyDescent="0.15">
      <c r="A27" s="91"/>
      <c r="AA27" s="17"/>
      <c r="AK27" s="206"/>
    </row>
    <row r="28" spans="1:37" ht="13.5" customHeight="1" x14ac:dyDescent="0.15">
      <c r="A28" s="280" t="s">
        <v>180</v>
      </c>
      <c r="B28" s="285" t="s">
        <v>250</v>
      </c>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K28" s="206"/>
    </row>
    <row r="29" spans="1:37" ht="13.5" customHeight="1" x14ac:dyDescent="0.15">
      <c r="B29" s="15" t="s">
        <v>269</v>
      </c>
      <c r="C29" s="494" t="s">
        <v>268</v>
      </c>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277"/>
      <c r="AG29" s="277"/>
      <c r="AH29" s="277"/>
      <c r="AI29" s="277"/>
      <c r="AJ29" s="250"/>
      <c r="AK29" s="206"/>
    </row>
    <row r="30" spans="1:37" x14ac:dyDescent="0.15">
      <c r="B30" s="15"/>
      <c r="C30" s="494"/>
      <c r="D30" s="494"/>
      <c r="E30" s="494"/>
      <c r="F30" s="494"/>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277"/>
      <c r="AG30" s="277"/>
      <c r="AH30" s="277"/>
      <c r="AI30" s="277"/>
      <c r="AJ30" s="250"/>
      <c r="AK30" s="206"/>
    </row>
    <row r="31" spans="1:37" x14ac:dyDescent="0.15">
      <c r="A31" s="187"/>
      <c r="B31" t="s">
        <v>270</v>
      </c>
      <c r="C31" s="276" t="s">
        <v>272</v>
      </c>
      <c r="AK31" s="206"/>
    </row>
    <row r="32" spans="1:37" x14ac:dyDescent="0.15">
      <c r="C32" t="s">
        <v>273</v>
      </c>
      <c r="AA32" s="17"/>
      <c r="AK32" s="206"/>
    </row>
    <row r="33" spans="1:37" x14ac:dyDescent="0.15">
      <c r="B33" t="s">
        <v>271</v>
      </c>
      <c r="C33" s="276" t="s">
        <v>275</v>
      </c>
      <c r="AA33" s="17"/>
      <c r="AK33" s="206"/>
    </row>
    <row r="34" spans="1:37" x14ac:dyDescent="0.15">
      <c r="C34" s="249" t="s">
        <v>274</v>
      </c>
      <c r="AA34" s="17"/>
      <c r="AK34" s="206"/>
    </row>
    <row r="35" spans="1:37" x14ac:dyDescent="0.15">
      <c r="B35" s="217" t="s">
        <v>276</v>
      </c>
      <c r="C35" s="494" t="s">
        <v>279</v>
      </c>
      <c r="D35" s="494"/>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4"/>
      <c r="AC35" s="494"/>
      <c r="AD35" s="494"/>
      <c r="AE35" s="494"/>
      <c r="AK35" s="206"/>
    </row>
    <row r="36" spans="1:37" x14ac:dyDescent="0.15">
      <c r="B36" s="15"/>
      <c r="C36" s="494"/>
      <c r="D36" s="494"/>
      <c r="E36" s="494"/>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K36" s="206"/>
    </row>
    <row r="37" spans="1:37" ht="13.5" customHeight="1" x14ac:dyDescent="0.15">
      <c r="AA37" s="17"/>
      <c r="AK37" s="206"/>
    </row>
    <row r="38" spans="1:37" x14ac:dyDescent="0.15">
      <c r="C38" s="15"/>
      <c r="D38" s="15"/>
      <c r="E38" s="15"/>
      <c r="F38" s="15"/>
      <c r="G38" s="186"/>
      <c r="H38" s="186"/>
      <c r="I38" s="186"/>
      <c r="J38" s="186"/>
      <c r="K38" s="186"/>
      <c r="L38" s="186"/>
      <c r="M38" s="15"/>
      <c r="N38" s="15"/>
      <c r="O38" s="15"/>
      <c r="P38" s="15"/>
      <c r="Q38" s="15"/>
      <c r="R38" s="15"/>
      <c r="S38" s="15"/>
      <c r="T38" s="15"/>
      <c r="U38" s="15"/>
      <c r="V38" s="15"/>
      <c r="W38" s="15"/>
      <c r="X38" s="15"/>
      <c r="Y38" s="15"/>
      <c r="Z38" s="15"/>
      <c r="AA38" s="15"/>
      <c r="AB38" s="15"/>
      <c r="AC38" s="15"/>
      <c r="AD38" s="15"/>
      <c r="AE38" s="15"/>
      <c r="AF38" s="15"/>
      <c r="AG38" s="15"/>
      <c r="AK38" s="206"/>
    </row>
    <row r="39" spans="1:37" x14ac:dyDescent="0.15">
      <c r="AA39" s="17"/>
    </row>
    <row r="40" spans="1:37" x14ac:dyDescent="0.15">
      <c r="AA40" s="17"/>
    </row>
    <row r="41" spans="1:37" x14ac:dyDescent="0.15">
      <c r="A41"/>
      <c r="B41" s="1"/>
    </row>
    <row r="42" spans="1:37" x14ac:dyDescent="0.15">
      <c r="A42"/>
      <c r="B42" s="1"/>
    </row>
    <row r="43" spans="1:37" x14ac:dyDescent="0.15">
      <c r="A43"/>
      <c r="B43" s="1"/>
    </row>
    <row r="44" spans="1:37" x14ac:dyDescent="0.15">
      <c r="A44"/>
      <c r="B44" s="1"/>
    </row>
    <row r="45" spans="1:37" x14ac:dyDescent="0.15">
      <c r="A45"/>
      <c r="B45" s="1"/>
    </row>
    <row r="46" spans="1:37" x14ac:dyDescent="0.15">
      <c r="A46"/>
    </row>
    <row r="47" spans="1:37" x14ac:dyDescent="0.15">
      <c r="A47"/>
      <c r="B47" s="1"/>
    </row>
    <row r="48" spans="1:37" x14ac:dyDescent="0.15">
      <c r="B48" s="1"/>
    </row>
    <row r="49" spans="1:2" x14ac:dyDescent="0.15">
      <c r="A49"/>
    </row>
    <row r="50" spans="1:2" x14ac:dyDescent="0.15">
      <c r="A50"/>
      <c r="B50" s="1"/>
    </row>
    <row r="51" spans="1:2" x14ac:dyDescent="0.15">
      <c r="A51"/>
      <c r="B51" s="1"/>
    </row>
    <row r="52" spans="1:2" x14ac:dyDescent="0.15">
      <c r="A52"/>
    </row>
    <row r="53" spans="1:2" x14ac:dyDescent="0.15">
      <c r="A53"/>
    </row>
    <row r="54" spans="1:2" x14ac:dyDescent="0.15">
      <c r="A54" s="187"/>
      <c r="B54" s="1"/>
    </row>
    <row r="55" spans="1:2" x14ac:dyDescent="0.15">
      <c r="A55"/>
      <c r="B55" s="1"/>
    </row>
    <row r="56" spans="1:2" x14ac:dyDescent="0.15">
      <c r="A56"/>
      <c r="B56" s="1"/>
    </row>
    <row r="57" spans="1:2" x14ac:dyDescent="0.15">
      <c r="A57"/>
      <c r="B57" s="1"/>
    </row>
    <row r="58" spans="1:2" x14ac:dyDescent="0.15">
      <c r="A58"/>
      <c r="B58" s="1"/>
    </row>
    <row r="59" spans="1:2" x14ac:dyDescent="0.15">
      <c r="A59"/>
      <c r="B59" s="1"/>
    </row>
    <row r="60" spans="1:2" x14ac:dyDescent="0.15">
      <c r="A60"/>
      <c r="B60" s="1"/>
    </row>
    <row r="61" spans="1:2" x14ac:dyDescent="0.15">
      <c r="A61"/>
      <c r="B61" s="1"/>
    </row>
    <row r="62" spans="1:2" x14ac:dyDescent="0.15">
      <c r="A62"/>
      <c r="B62" s="1"/>
    </row>
    <row r="63" spans="1:2" x14ac:dyDescent="0.15">
      <c r="A63"/>
      <c r="B63" s="1"/>
    </row>
    <row r="64" spans="1:2" x14ac:dyDescent="0.15">
      <c r="A64"/>
      <c r="B64" s="1"/>
    </row>
    <row r="65" spans="1:2" x14ac:dyDescent="0.15">
      <c r="A65"/>
      <c r="B65" s="1"/>
    </row>
    <row r="66" spans="1:2" x14ac:dyDescent="0.15">
      <c r="A66"/>
      <c r="B66" s="1"/>
    </row>
    <row r="67" spans="1:2" x14ac:dyDescent="0.15">
      <c r="A67"/>
      <c r="B67" s="1"/>
    </row>
    <row r="68" spans="1:2" x14ac:dyDescent="0.15">
      <c r="A68"/>
      <c r="B68" s="1"/>
    </row>
    <row r="69" spans="1:2" x14ac:dyDescent="0.15">
      <c r="A69"/>
      <c r="B69" s="1"/>
    </row>
    <row r="70" spans="1:2" x14ac:dyDescent="0.15">
      <c r="A70"/>
      <c r="B70" s="1"/>
    </row>
    <row r="71" spans="1:2" x14ac:dyDescent="0.15">
      <c r="A71"/>
      <c r="B71" s="1"/>
    </row>
    <row r="72" spans="1:2" x14ac:dyDescent="0.15">
      <c r="A72"/>
      <c r="B72" s="1"/>
    </row>
    <row r="73" spans="1:2" x14ac:dyDescent="0.15">
      <c r="A73"/>
      <c r="B73" s="1"/>
    </row>
    <row r="74" spans="1:2" x14ac:dyDescent="0.15">
      <c r="A74"/>
      <c r="B74" s="1"/>
    </row>
    <row r="75" spans="1:2" x14ac:dyDescent="0.15">
      <c r="A75"/>
      <c r="B75" s="1"/>
    </row>
    <row r="76" spans="1:2" x14ac:dyDescent="0.15">
      <c r="A76"/>
      <c r="B76" s="1"/>
    </row>
    <row r="77" spans="1:2" x14ac:dyDescent="0.15">
      <c r="A77"/>
      <c r="B77" s="1"/>
    </row>
    <row r="78" spans="1:2" x14ac:dyDescent="0.15">
      <c r="A78"/>
      <c r="B78" s="1"/>
    </row>
    <row r="79" spans="1:2" x14ac:dyDescent="0.15">
      <c r="A79"/>
      <c r="B79" s="1"/>
    </row>
    <row r="80" spans="1:2" x14ac:dyDescent="0.15">
      <c r="A80"/>
      <c r="B80" s="1"/>
    </row>
    <row r="81" spans="1:2" x14ac:dyDescent="0.15">
      <c r="A81"/>
      <c r="B81" s="1"/>
    </row>
    <row r="82" spans="1:2" x14ac:dyDescent="0.15">
      <c r="A82"/>
      <c r="B82" s="1"/>
    </row>
    <row r="83" spans="1:2" x14ac:dyDescent="0.15">
      <c r="A83"/>
      <c r="B83" s="1"/>
    </row>
    <row r="84" spans="1:2" x14ac:dyDescent="0.15">
      <c r="A84"/>
      <c r="B84" s="1"/>
    </row>
    <row r="85" spans="1:2" x14ac:dyDescent="0.15">
      <c r="A85"/>
      <c r="B85" s="1"/>
    </row>
    <row r="86" spans="1:2" x14ac:dyDescent="0.15">
      <c r="A86"/>
      <c r="B86" s="1"/>
    </row>
    <row r="87" spans="1:2" x14ac:dyDescent="0.15">
      <c r="A87"/>
      <c r="B87" s="1"/>
    </row>
    <row r="88" spans="1:2" x14ac:dyDescent="0.15">
      <c r="A88"/>
      <c r="B88" s="1"/>
    </row>
    <row r="89" spans="1:2" x14ac:dyDescent="0.15">
      <c r="A89"/>
      <c r="B89" s="1"/>
    </row>
    <row r="90" spans="1:2" x14ac:dyDescent="0.15">
      <c r="A90"/>
      <c r="B90" s="1"/>
    </row>
    <row r="91" spans="1:2" x14ac:dyDescent="0.15">
      <c r="A91"/>
      <c r="B91" s="1"/>
    </row>
    <row r="92" spans="1:2" x14ac:dyDescent="0.15">
      <c r="A92"/>
      <c r="B92" s="1"/>
    </row>
    <row r="93" spans="1:2" x14ac:dyDescent="0.15">
      <c r="A93"/>
      <c r="B93" s="1"/>
    </row>
    <row r="94" spans="1:2" x14ac:dyDescent="0.15">
      <c r="A94"/>
      <c r="B94" s="1"/>
    </row>
    <row r="95" spans="1:2" x14ac:dyDescent="0.15">
      <c r="A95"/>
      <c r="B95" s="1"/>
    </row>
    <row r="96" spans="1:2" x14ac:dyDescent="0.15">
      <c r="A96"/>
      <c r="B96" s="1"/>
    </row>
    <row r="97" spans="1:2" x14ac:dyDescent="0.15">
      <c r="A97"/>
      <c r="B97" s="1"/>
    </row>
    <row r="98" spans="1:2" x14ac:dyDescent="0.15">
      <c r="A98"/>
      <c r="B98" s="1"/>
    </row>
    <row r="99" spans="1:2" x14ac:dyDescent="0.15">
      <c r="A99"/>
      <c r="B99" s="1"/>
    </row>
    <row r="100" spans="1:2" x14ac:dyDescent="0.15">
      <c r="A100"/>
      <c r="B100" s="1"/>
    </row>
    <row r="101" spans="1:2" x14ac:dyDescent="0.15">
      <c r="A101"/>
      <c r="B101" s="1"/>
    </row>
    <row r="102" spans="1:2" x14ac:dyDescent="0.15">
      <c r="A102"/>
      <c r="B102" s="1"/>
    </row>
    <row r="103" spans="1:2" x14ac:dyDescent="0.15">
      <c r="A103"/>
      <c r="B103" s="1"/>
    </row>
    <row r="104" spans="1:2" x14ac:dyDescent="0.15">
      <c r="A104"/>
      <c r="B104" s="1"/>
    </row>
    <row r="105" spans="1:2" x14ac:dyDescent="0.15">
      <c r="A105"/>
      <c r="B105" s="1"/>
    </row>
    <row r="106" spans="1:2" x14ac:dyDescent="0.15">
      <c r="A106"/>
      <c r="B106" s="1"/>
    </row>
    <row r="107" spans="1:2" x14ac:dyDescent="0.15">
      <c r="A107"/>
      <c r="B107" s="1"/>
    </row>
    <row r="108" spans="1:2" x14ac:dyDescent="0.15">
      <c r="A108"/>
      <c r="B108" s="1"/>
    </row>
    <row r="109" spans="1:2" x14ac:dyDescent="0.15">
      <c r="A109"/>
      <c r="B109" s="1"/>
    </row>
    <row r="110" spans="1:2" x14ac:dyDescent="0.15">
      <c r="A110"/>
      <c r="B110" s="1"/>
    </row>
    <row r="111" spans="1:2" x14ac:dyDescent="0.15">
      <c r="A111"/>
      <c r="B111" s="1"/>
    </row>
    <row r="112" spans="1:2" x14ac:dyDescent="0.15">
      <c r="A112"/>
      <c r="B112" s="1"/>
    </row>
    <row r="113" spans="1:2" x14ac:dyDescent="0.15">
      <c r="A113"/>
      <c r="B113" s="1"/>
    </row>
    <row r="114" spans="1:2" x14ac:dyDescent="0.15">
      <c r="A114"/>
      <c r="B114" s="1"/>
    </row>
    <row r="115" spans="1:2" x14ac:dyDescent="0.15">
      <c r="A115"/>
      <c r="B115" s="1"/>
    </row>
    <row r="116" spans="1:2" x14ac:dyDescent="0.15">
      <c r="A116"/>
      <c r="B116" s="1"/>
    </row>
    <row r="117" spans="1:2" x14ac:dyDescent="0.15">
      <c r="A117"/>
      <c r="B117" s="1"/>
    </row>
    <row r="118" spans="1:2" x14ac:dyDescent="0.15">
      <c r="A118"/>
      <c r="B118" s="1"/>
    </row>
    <row r="119" spans="1:2" x14ac:dyDescent="0.15">
      <c r="A119"/>
      <c r="B119" s="1"/>
    </row>
    <row r="120" spans="1:2" x14ac:dyDescent="0.15">
      <c r="A120"/>
      <c r="B120" s="1"/>
    </row>
    <row r="121" spans="1:2" x14ac:dyDescent="0.15">
      <c r="A121"/>
      <c r="B121" s="1"/>
    </row>
    <row r="122" spans="1:2" x14ac:dyDescent="0.15">
      <c r="A122"/>
      <c r="B122" s="1"/>
    </row>
    <row r="123" spans="1:2" x14ac:dyDescent="0.15">
      <c r="A123"/>
      <c r="B123" s="1"/>
    </row>
    <row r="124" spans="1:2" x14ac:dyDescent="0.15">
      <c r="A124"/>
      <c r="B124" s="1"/>
    </row>
    <row r="125" spans="1:2" x14ac:dyDescent="0.15">
      <c r="A125"/>
      <c r="B125" s="1"/>
    </row>
    <row r="126" spans="1:2" x14ac:dyDescent="0.15">
      <c r="A126"/>
      <c r="B126" s="1"/>
    </row>
    <row r="127" spans="1:2" x14ac:dyDescent="0.15">
      <c r="A127"/>
      <c r="B127" s="1"/>
    </row>
    <row r="128" spans="1:2" x14ac:dyDescent="0.15">
      <c r="A128"/>
      <c r="B128" s="1"/>
    </row>
    <row r="129" spans="1:2" x14ac:dyDescent="0.15">
      <c r="A129"/>
      <c r="B129" s="1"/>
    </row>
    <row r="130" spans="1:2" x14ac:dyDescent="0.15">
      <c r="A130"/>
      <c r="B130" s="1"/>
    </row>
    <row r="131" spans="1:2" x14ac:dyDescent="0.15">
      <c r="A131"/>
      <c r="B131" s="1"/>
    </row>
    <row r="132" spans="1:2" x14ac:dyDescent="0.15">
      <c r="A132"/>
      <c r="B132" s="1"/>
    </row>
    <row r="133" spans="1:2" x14ac:dyDescent="0.15">
      <c r="A133"/>
      <c r="B133" s="1"/>
    </row>
    <row r="134" spans="1:2" x14ac:dyDescent="0.15">
      <c r="A134"/>
      <c r="B134" s="1"/>
    </row>
    <row r="135" spans="1:2" x14ac:dyDescent="0.15">
      <c r="A135"/>
      <c r="B135" s="1"/>
    </row>
    <row r="136" spans="1:2" x14ac:dyDescent="0.15">
      <c r="A136"/>
      <c r="B136" s="1"/>
    </row>
    <row r="137" spans="1:2" x14ac:dyDescent="0.15">
      <c r="A137"/>
      <c r="B137" s="1"/>
    </row>
    <row r="138" spans="1:2" x14ac:dyDescent="0.15">
      <c r="A138"/>
      <c r="B138" s="1"/>
    </row>
    <row r="139" spans="1:2" x14ac:dyDescent="0.15">
      <c r="A139"/>
      <c r="B139" s="1"/>
    </row>
    <row r="140" spans="1:2" x14ac:dyDescent="0.15">
      <c r="A140"/>
      <c r="B140" s="1"/>
    </row>
    <row r="141" spans="1:2" x14ac:dyDescent="0.15">
      <c r="A141"/>
      <c r="B141" s="1"/>
    </row>
    <row r="142" spans="1:2" x14ac:dyDescent="0.15">
      <c r="A142"/>
      <c r="B142" s="1"/>
    </row>
    <row r="143" spans="1:2" x14ac:dyDescent="0.15">
      <c r="A143"/>
      <c r="B143" s="1"/>
    </row>
    <row r="144" spans="1:2" x14ac:dyDescent="0.15">
      <c r="A144"/>
      <c r="B144" s="1"/>
    </row>
    <row r="145" spans="1:2" x14ac:dyDescent="0.15">
      <c r="A145"/>
      <c r="B145" s="1"/>
    </row>
    <row r="146" spans="1:2" x14ac:dyDescent="0.15">
      <c r="A146"/>
      <c r="B146" s="1"/>
    </row>
    <row r="147" spans="1:2" x14ac:dyDescent="0.15">
      <c r="A147"/>
      <c r="B147" s="1"/>
    </row>
    <row r="148" spans="1:2" x14ac:dyDescent="0.15">
      <c r="A148"/>
      <c r="B148" s="1"/>
    </row>
    <row r="149" spans="1:2" x14ac:dyDescent="0.15">
      <c r="A149"/>
      <c r="B149" s="1"/>
    </row>
    <row r="150" spans="1:2" x14ac:dyDescent="0.15">
      <c r="A150"/>
      <c r="B150" s="1"/>
    </row>
    <row r="151" spans="1:2" x14ac:dyDescent="0.15">
      <c r="A151"/>
      <c r="B151" s="1"/>
    </row>
    <row r="152" spans="1:2" x14ac:dyDescent="0.15">
      <c r="A152"/>
      <c r="B152" s="1"/>
    </row>
    <row r="153" spans="1:2" x14ac:dyDescent="0.15">
      <c r="A153"/>
      <c r="B153" s="1"/>
    </row>
    <row r="154" spans="1:2" x14ac:dyDescent="0.15">
      <c r="A154"/>
      <c r="B154" s="1"/>
    </row>
    <row r="155" spans="1:2" x14ac:dyDescent="0.15">
      <c r="A155"/>
      <c r="B155" s="1"/>
    </row>
    <row r="156" spans="1:2" x14ac:dyDescent="0.15">
      <c r="A156"/>
      <c r="B156" s="1"/>
    </row>
    <row r="157" spans="1:2" x14ac:dyDescent="0.15">
      <c r="A157"/>
      <c r="B157" s="1"/>
    </row>
    <row r="158" spans="1:2" x14ac:dyDescent="0.15">
      <c r="A158"/>
      <c r="B158" s="1"/>
    </row>
    <row r="159" spans="1:2" x14ac:dyDescent="0.15">
      <c r="A159"/>
      <c r="B159" s="1"/>
    </row>
    <row r="160" spans="1:2" x14ac:dyDescent="0.15">
      <c r="A160"/>
      <c r="B160" s="1"/>
    </row>
    <row r="161" spans="1:2" x14ac:dyDescent="0.15">
      <c r="A161"/>
      <c r="B161" s="1"/>
    </row>
    <row r="162" spans="1:2" x14ac:dyDescent="0.15">
      <c r="A162"/>
      <c r="B162" s="1"/>
    </row>
    <row r="163" spans="1:2" x14ac:dyDescent="0.15">
      <c r="A163"/>
      <c r="B163" s="1"/>
    </row>
    <row r="164" spans="1:2" x14ac:dyDescent="0.15">
      <c r="A164"/>
      <c r="B164" s="1"/>
    </row>
    <row r="165" spans="1:2" x14ac:dyDescent="0.15">
      <c r="A165"/>
      <c r="B165" s="1"/>
    </row>
    <row r="166" spans="1:2" x14ac:dyDescent="0.15">
      <c r="A166"/>
      <c r="B166" s="1"/>
    </row>
    <row r="167" spans="1:2" x14ac:dyDescent="0.15">
      <c r="A167"/>
      <c r="B167" s="1"/>
    </row>
    <row r="168" spans="1:2" x14ac:dyDescent="0.15">
      <c r="A168"/>
      <c r="B168" s="1"/>
    </row>
    <row r="169" spans="1:2" x14ac:dyDescent="0.15">
      <c r="A169"/>
      <c r="B169" s="1"/>
    </row>
    <row r="170" spans="1:2" x14ac:dyDescent="0.15">
      <c r="A170"/>
      <c r="B170" s="1"/>
    </row>
    <row r="171" spans="1:2" x14ac:dyDescent="0.15">
      <c r="A171"/>
      <c r="B171" s="1"/>
    </row>
    <row r="172" spans="1:2" x14ac:dyDescent="0.15">
      <c r="A172"/>
      <c r="B172" s="1"/>
    </row>
    <row r="173" spans="1:2" x14ac:dyDescent="0.15">
      <c r="A173"/>
      <c r="B173" s="1"/>
    </row>
    <row r="174" spans="1:2" x14ac:dyDescent="0.15">
      <c r="A174"/>
      <c r="B174" s="1"/>
    </row>
    <row r="175" spans="1:2" x14ac:dyDescent="0.15">
      <c r="A175"/>
      <c r="B175" s="1"/>
    </row>
    <row r="176" spans="1:2" x14ac:dyDescent="0.15">
      <c r="A176"/>
      <c r="B176" s="1"/>
    </row>
    <row r="177" spans="1:2" x14ac:dyDescent="0.15">
      <c r="A177"/>
      <c r="B177" s="1"/>
    </row>
    <row r="178" spans="1:2" x14ac:dyDescent="0.15">
      <c r="A178"/>
      <c r="B178" s="1"/>
    </row>
    <row r="179" spans="1:2" x14ac:dyDescent="0.15">
      <c r="A179"/>
      <c r="B179" s="1"/>
    </row>
    <row r="180" spans="1:2" x14ac:dyDescent="0.15">
      <c r="A180"/>
      <c r="B180" s="1"/>
    </row>
    <row r="181" spans="1:2" x14ac:dyDescent="0.15">
      <c r="A181"/>
      <c r="B181" s="1"/>
    </row>
    <row r="182" spans="1:2" x14ac:dyDescent="0.15">
      <c r="A182"/>
      <c r="B182" s="1"/>
    </row>
    <row r="183" spans="1:2" x14ac:dyDescent="0.15">
      <c r="A183"/>
      <c r="B183" s="1"/>
    </row>
    <row r="184" spans="1:2" x14ac:dyDescent="0.15">
      <c r="A184"/>
      <c r="B184" s="1"/>
    </row>
    <row r="185" spans="1:2" x14ac:dyDescent="0.15">
      <c r="A185"/>
      <c r="B185" s="1"/>
    </row>
    <row r="186" spans="1:2" x14ac:dyDescent="0.15">
      <c r="A186"/>
      <c r="B186" s="1"/>
    </row>
    <row r="187" spans="1:2" x14ac:dyDescent="0.15">
      <c r="A187"/>
      <c r="B187" s="1"/>
    </row>
    <row r="188" spans="1:2" x14ac:dyDescent="0.15">
      <c r="A188"/>
      <c r="B188" s="1"/>
    </row>
    <row r="189" spans="1:2" x14ac:dyDescent="0.15">
      <c r="A189"/>
      <c r="B189" s="1"/>
    </row>
    <row r="190" spans="1:2" x14ac:dyDescent="0.15">
      <c r="A190"/>
      <c r="B190" s="1"/>
    </row>
    <row r="191" spans="1:2" x14ac:dyDescent="0.15">
      <c r="A191"/>
      <c r="B191" s="1"/>
    </row>
    <row r="192" spans="1:2" x14ac:dyDescent="0.15">
      <c r="A192"/>
      <c r="B192" s="1"/>
    </row>
    <row r="193" spans="1:2" x14ac:dyDescent="0.15">
      <c r="A193"/>
      <c r="B193" s="1"/>
    </row>
    <row r="194" spans="1:2" x14ac:dyDescent="0.15">
      <c r="A194"/>
      <c r="B194" s="1"/>
    </row>
    <row r="195" spans="1:2" x14ac:dyDescent="0.15">
      <c r="A195"/>
      <c r="B195" s="1"/>
    </row>
    <row r="196" spans="1:2" x14ac:dyDescent="0.15">
      <c r="A196"/>
      <c r="B196" s="1"/>
    </row>
    <row r="197" spans="1:2" x14ac:dyDescent="0.15">
      <c r="A197"/>
      <c r="B197" s="1"/>
    </row>
    <row r="198" spans="1:2" x14ac:dyDescent="0.15">
      <c r="A198"/>
      <c r="B198" s="1"/>
    </row>
    <row r="199" spans="1:2" x14ac:dyDescent="0.15">
      <c r="A199"/>
      <c r="B199" s="1"/>
    </row>
    <row r="200" spans="1:2" x14ac:dyDescent="0.15">
      <c r="A200"/>
      <c r="B200" s="1"/>
    </row>
    <row r="201" spans="1:2" x14ac:dyDescent="0.15">
      <c r="A201"/>
      <c r="B201" s="1"/>
    </row>
    <row r="202" spans="1:2" x14ac:dyDescent="0.15">
      <c r="A202"/>
      <c r="B202" s="1"/>
    </row>
    <row r="203" spans="1:2" x14ac:dyDescent="0.15">
      <c r="A203"/>
      <c r="B203" s="1"/>
    </row>
    <row r="204" spans="1:2" x14ac:dyDescent="0.15">
      <c r="A204"/>
      <c r="B204" s="1"/>
    </row>
    <row r="205" spans="1:2" x14ac:dyDescent="0.15">
      <c r="A205"/>
      <c r="B205" s="1"/>
    </row>
    <row r="206" spans="1:2" x14ac:dyDescent="0.15">
      <c r="A206"/>
      <c r="B206" s="1"/>
    </row>
    <row r="207" spans="1:2" x14ac:dyDescent="0.15">
      <c r="A207"/>
      <c r="B207" s="1"/>
    </row>
    <row r="208" spans="1:2" x14ac:dyDescent="0.15">
      <c r="A208"/>
      <c r="B208" s="1"/>
    </row>
    <row r="209" spans="1:2" x14ac:dyDescent="0.15">
      <c r="A209"/>
      <c r="B209" s="1"/>
    </row>
    <row r="210" spans="1:2" x14ac:dyDescent="0.15">
      <c r="A210"/>
      <c r="B210" s="1"/>
    </row>
    <row r="211" spans="1:2" x14ac:dyDescent="0.15">
      <c r="A211"/>
      <c r="B211" s="1"/>
    </row>
    <row r="212" spans="1:2" x14ac:dyDescent="0.15">
      <c r="A212"/>
      <c r="B212" s="1"/>
    </row>
    <row r="213" spans="1:2" x14ac:dyDescent="0.15">
      <c r="A213"/>
      <c r="B213" s="1"/>
    </row>
    <row r="214" spans="1:2" x14ac:dyDescent="0.15">
      <c r="A214"/>
      <c r="B214" s="1"/>
    </row>
    <row r="215" spans="1:2" x14ac:dyDescent="0.15">
      <c r="A215"/>
      <c r="B215" s="1"/>
    </row>
    <row r="216" spans="1:2" x14ac:dyDescent="0.15">
      <c r="A216"/>
      <c r="B216" s="1"/>
    </row>
    <row r="217" spans="1:2" x14ac:dyDescent="0.15">
      <c r="A217"/>
      <c r="B217" s="1"/>
    </row>
    <row r="218" spans="1:2" x14ac:dyDescent="0.15">
      <c r="A218"/>
      <c r="B218" s="1"/>
    </row>
    <row r="219" spans="1:2" x14ac:dyDescent="0.15">
      <c r="A219"/>
      <c r="B219" s="1"/>
    </row>
    <row r="220" spans="1:2" x14ac:dyDescent="0.15">
      <c r="A220"/>
      <c r="B220" s="1"/>
    </row>
    <row r="221" spans="1:2" x14ac:dyDescent="0.15">
      <c r="A221"/>
      <c r="B221" s="1"/>
    </row>
    <row r="222" spans="1:2" x14ac:dyDescent="0.15">
      <c r="A222"/>
      <c r="B222" s="1"/>
    </row>
    <row r="223" spans="1:2" x14ac:dyDescent="0.15">
      <c r="A223"/>
      <c r="B223" s="1"/>
    </row>
    <row r="224" spans="1:2" x14ac:dyDescent="0.15">
      <c r="A224"/>
      <c r="B224" s="1"/>
    </row>
    <row r="225" spans="1:2" x14ac:dyDescent="0.15">
      <c r="A225"/>
      <c r="B225" s="1"/>
    </row>
    <row r="226" spans="1:2" x14ac:dyDescent="0.15">
      <c r="A226"/>
      <c r="B226" s="1"/>
    </row>
    <row r="227" spans="1:2" x14ac:dyDescent="0.15">
      <c r="A227"/>
      <c r="B227" s="1"/>
    </row>
    <row r="228" spans="1:2" x14ac:dyDescent="0.15">
      <c r="A228"/>
      <c r="B228" s="1"/>
    </row>
    <row r="229" spans="1:2" x14ac:dyDescent="0.15">
      <c r="A229"/>
      <c r="B229" s="1"/>
    </row>
    <row r="230" spans="1:2" x14ac:dyDescent="0.15">
      <c r="A230"/>
      <c r="B230" s="1"/>
    </row>
    <row r="231" spans="1:2" x14ac:dyDescent="0.15">
      <c r="A231"/>
      <c r="B231" s="1"/>
    </row>
    <row r="232" spans="1:2" x14ac:dyDescent="0.15">
      <c r="A232"/>
      <c r="B232" s="1"/>
    </row>
    <row r="233" spans="1:2" x14ac:dyDescent="0.15">
      <c r="A233"/>
      <c r="B233" s="1"/>
    </row>
    <row r="234" spans="1:2" x14ac:dyDescent="0.15">
      <c r="A234"/>
      <c r="B234" s="1"/>
    </row>
    <row r="235" spans="1:2" x14ac:dyDescent="0.15">
      <c r="A235"/>
      <c r="B235" s="1"/>
    </row>
    <row r="236" spans="1:2" x14ac:dyDescent="0.15">
      <c r="A236"/>
      <c r="B236" s="1"/>
    </row>
    <row r="237" spans="1:2" x14ac:dyDescent="0.15">
      <c r="A237"/>
      <c r="B237" s="1"/>
    </row>
    <row r="238" spans="1:2" x14ac:dyDescent="0.15">
      <c r="A238"/>
      <c r="B238" s="1"/>
    </row>
    <row r="239" spans="1:2" x14ac:dyDescent="0.15">
      <c r="A239"/>
      <c r="B239" s="1"/>
    </row>
    <row r="240" spans="1:2" x14ac:dyDescent="0.15">
      <c r="A240"/>
      <c r="B240" s="1"/>
    </row>
    <row r="241" spans="1:2" x14ac:dyDescent="0.15">
      <c r="A241"/>
      <c r="B241" s="1"/>
    </row>
    <row r="242" spans="1:2" x14ac:dyDescent="0.15">
      <c r="A242"/>
      <c r="B242" s="1"/>
    </row>
    <row r="243" spans="1:2" x14ac:dyDescent="0.15">
      <c r="A243"/>
      <c r="B243" s="1"/>
    </row>
    <row r="244" spans="1:2" x14ac:dyDescent="0.15">
      <c r="A244"/>
      <c r="B244" s="1"/>
    </row>
    <row r="245" spans="1:2" x14ac:dyDescent="0.15">
      <c r="A245"/>
      <c r="B245" s="1"/>
    </row>
    <row r="246" spans="1:2" x14ac:dyDescent="0.15">
      <c r="A246"/>
      <c r="B246" s="1"/>
    </row>
    <row r="247" spans="1:2" x14ac:dyDescent="0.15">
      <c r="A247"/>
      <c r="B247" s="1"/>
    </row>
    <row r="248" spans="1:2" x14ac:dyDescent="0.15">
      <c r="A248"/>
      <c r="B248" s="1"/>
    </row>
    <row r="249" spans="1:2" x14ac:dyDescent="0.15">
      <c r="A249"/>
      <c r="B249" s="1"/>
    </row>
    <row r="250" spans="1:2" x14ac:dyDescent="0.15">
      <c r="A250"/>
      <c r="B250" s="1"/>
    </row>
    <row r="251" spans="1:2" x14ac:dyDescent="0.15">
      <c r="A251"/>
      <c r="B251" s="1"/>
    </row>
    <row r="252" spans="1:2" x14ac:dyDescent="0.15">
      <c r="A252"/>
      <c r="B252" s="1"/>
    </row>
    <row r="253" spans="1:2" x14ac:dyDescent="0.15">
      <c r="A253"/>
      <c r="B253" s="1"/>
    </row>
    <row r="254" spans="1:2" x14ac:dyDescent="0.15">
      <c r="A254"/>
      <c r="B254" s="1"/>
    </row>
    <row r="255" spans="1:2" x14ac:dyDescent="0.15">
      <c r="A255"/>
      <c r="B255" s="1"/>
    </row>
    <row r="256" spans="1:2" x14ac:dyDescent="0.15">
      <c r="A256"/>
      <c r="B256" s="1"/>
    </row>
    <row r="257" spans="1:2" x14ac:dyDescent="0.15">
      <c r="A257"/>
      <c r="B257" s="1"/>
    </row>
    <row r="258" spans="1:2" x14ac:dyDescent="0.15">
      <c r="A258"/>
      <c r="B258" s="1"/>
    </row>
    <row r="259" spans="1:2" x14ac:dyDescent="0.15">
      <c r="A259"/>
      <c r="B259" s="1"/>
    </row>
    <row r="260" spans="1:2" x14ac:dyDescent="0.15">
      <c r="A260"/>
      <c r="B260" s="1"/>
    </row>
    <row r="261" spans="1:2" x14ac:dyDescent="0.15">
      <c r="A261"/>
      <c r="B261" s="1"/>
    </row>
    <row r="262" spans="1:2" x14ac:dyDescent="0.15">
      <c r="A262"/>
      <c r="B262" s="1"/>
    </row>
    <row r="263" spans="1:2" x14ac:dyDescent="0.15">
      <c r="A263"/>
      <c r="B263" s="1"/>
    </row>
    <row r="264" spans="1:2" x14ac:dyDescent="0.15">
      <c r="A264"/>
      <c r="B264" s="1"/>
    </row>
    <row r="265" spans="1:2" x14ac:dyDescent="0.15">
      <c r="A265"/>
      <c r="B265" s="1"/>
    </row>
    <row r="266" spans="1:2" x14ac:dyDescent="0.15">
      <c r="A266"/>
      <c r="B266" s="1"/>
    </row>
    <row r="267" spans="1:2" x14ac:dyDescent="0.15">
      <c r="A267"/>
      <c r="B267" s="1"/>
    </row>
    <row r="268" spans="1:2" x14ac:dyDescent="0.15">
      <c r="A268"/>
      <c r="B268" s="1"/>
    </row>
    <row r="269" spans="1:2" x14ac:dyDescent="0.15">
      <c r="A269"/>
      <c r="B269" s="1"/>
    </row>
    <row r="270" spans="1:2" x14ac:dyDescent="0.15">
      <c r="A270"/>
      <c r="B270" s="1"/>
    </row>
    <row r="271" spans="1:2" x14ac:dyDescent="0.15">
      <c r="A271"/>
      <c r="B271" s="1"/>
    </row>
    <row r="272" spans="1:2" x14ac:dyDescent="0.15">
      <c r="A272"/>
      <c r="B272" s="1"/>
    </row>
    <row r="273" spans="1:2" x14ac:dyDescent="0.15">
      <c r="A273"/>
      <c r="B273" s="1"/>
    </row>
    <row r="274" spans="1:2" x14ac:dyDescent="0.15">
      <c r="A274"/>
      <c r="B274" s="1"/>
    </row>
    <row r="275" spans="1:2" x14ac:dyDescent="0.15">
      <c r="A275"/>
      <c r="B275" s="1"/>
    </row>
    <row r="276" spans="1:2" x14ac:dyDescent="0.15">
      <c r="A276"/>
      <c r="B276" s="1"/>
    </row>
    <row r="277" spans="1:2" x14ac:dyDescent="0.15">
      <c r="A277"/>
      <c r="B277" s="1"/>
    </row>
    <row r="278" spans="1:2" x14ac:dyDescent="0.15">
      <c r="A278"/>
      <c r="B278" s="1"/>
    </row>
    <row r="279" spans="1:2" x14ac:dyDescent="0.15">
      <c r="A279"/>
      <c r="B279" s="1"/>
    </row>
    <row r="280" spans="1:2" x14ac:dyDescent="0.15">
      <c r="A280"/>
      <c r="B280" s="1"/>
    </row>
    <row r="281" spans="1:2" x14ac:dyDescent="0.15">
      <c r="A281"/>
      <c r="B281" s="1"/>
    </row>
    <row r="282" spans="1:2" x14ac:dyDescent="0.15">
      <c r="A282"/>
      <c r="B282" s="1"/>
    </row>
    <row r="283" spans="1:2" x14ac:dyDescent="0.15">
      <c r="A283"/>
      <c r="B283" s="1"/>
    </row>
    <row r="284" spans="1:2" x14ac:dyDescent="0.15">
      <c r="A284"/>
      <c r="B284" s="1"/>
    </row>
    <row r="285" spans="1:2" x14ac:dyDescent="0.15">
      <c r="A285"/>
      <c r="B285" s="1"/>
    </row>
    <row r="286" spans="1:2" x14ac:dyDescent="0.15">
      <c r="A286"/>
      <c r="B286" s="1"/>
    </row>
    <row r="287" spans="1:2" x14ac:dyDescent="0.15">
      <c r="A287"/>
      <c r="B287" s="1"/>
    </row>
    <row r="288" spans="1:2" x14ac:dyDescent="0.15">
      <c r="A288"/>
      <c r="B288" s="1"/>
    </row>
    <row r="289" spans="1:2" x14ac:dyDescent="0.15">
      <c r="A289"/>
      <c r="B289" s="1"/>
    </row>
    <row r="290" spans="1:2" x14ac:dyDescent="0.15">
      <c r="A290"/>
      <c r="B290" s="1"/>
    </row>
    <row r="291" spans="1:2" x14ac:dyDescent="0.15">
      <c r="A291"/>
      <c r="B291" s="1"/>
    </row>
    <row r="292" spans="1:2" x14ac:dyDescent="0.15">
      <c r="A292"/>
      <c r="B292" s="1"/>
    </row>
    <row r="293" spans="1:2" x14ac:dyDescent="0.15">
      <c r="A293"/>
      <c r="B293" s="1"/>
    </row>
    <row r="294" spans="1:2" x14ac:dyDescent="0.15">
      <c r="A294"/>
      <c r="B294" s="1"/>
    </row>
    <row r="295" spans="1:2" x14ac:dyDescent="0.15">
      <c r="A295"/>
      <c r="B295" s="1"/>
    </row>
    <row r="296" spans="1:2" x14ac:dyDescent="0.15">
      <c r="A296"/>
      <c r="B296" s="1"/>
    </row>
    <row r="297" spans="1:2" x14ac:dyDescent="0.15">
      <c r="A297"/>
      <c r="B297" s="1"/>
    </row>
    <row r="298" spans="1:2" x14ac:dyDescent="0.15">
      <c r="A298"/>
      <c r="B298" s="1"/>
    </row>
    <row r="299" spans="1:2" x14ac:dyDescent="0.15">
      <c r="A299"/>
      <c r="B299" s="1"/>
    </row>
    <row r="300" spans="1:2" x14ac:dyDescent="0.15">
      <c r="A300"/>
      <c r="B300" s="1"/>
    </row>
    <row r="301" spans="1:2" x14ac:dyDescent="0.15">
      <c r="A301"/>
      <c r="B301" s="1"/>
    </row>
    <row r="302" spans="1:2" x14ac:dyDescent="0.15">
      <c r="A302"/>
      <c r="B302" s="1"/>
    </row>
    <row r="303" spans="1:2" x14ac:dyDescent="0.15">
      <c r="A303"/>
      <c r="B303" s="1"/>
    </row>
    <row r="304" spans="1:2" x14ac:dyDescent="0.15">
      <c r="A304"/>
      <c r="B304" s="1"/>
    </row>
    <row r="305" spans="1:2" x14ac:dyDescent="0.15">
      <c r="A305"/>
      <c r="B305" s="1"/>
    </row>
    <row r="306" spans="1:2" x14ac:dyDescent="0.15">
      <c r="A306"/>
      <c r="B306" s="1"/>
    </row>
    <row r="307" spans="1:2" x14ac:dyDescent="0.15">
      <c r="A307"/>
      <c r="B307" s="1"/>
    </row>
    <row r="308" spans="1:2" x14ac:dyDescent="0.15">
      <c r="A308"/>
      <c r="B308" s="1"/>
    </row>
    <row r="309" spans="1:2" x14ac:dyDescent="0.15">
      <c r="A309"/>
      <c r="B309" s="1"/>
    </row>
    <row r="310" spans="1:2" x14ac:dyDescent="0.15">
      <c r="A310"/>
      <c r="B310" s="1"/>
    </row>
    <row r="311" spans="1:2" x14ac:dyDescent="0.15">
      <c r="A311"/>
      <c r="B311" s="1"/>
    </row>
    <row r="312" spans="1:2" x14ac:dyDescent="0.15">
      <c r="A312"/>
      <c r="B312" s="1"/>
    </row>
    <row r="313" spans="1:2" x14ac:dyDescent="0.15">
      <c r="A313"/>
      <c r="B313" s="1"/>
    </row>
    <row r="314" spans="1:2" x14ac:dyDescent="0.15">
      <c r="A314"/>
      <c r="B314" s="1"/>
    </row>
    <row r="315" spans="1:2" x14ac:dyDescent="0.15">
      <c r="A315"/>
      <c r="B315" s="1"/>
    </row>
    <row r="316" spans="1:2" x14ac:dyDescent="0.15">
      <c r="A316"/>
      <c r="B316" s="1"/>
    </row>
    <row r="317" spans="1:2" x14ac:dyDescent="0.15">
      <c r="A317"/>
      <c r="B317" s="1"/>
    </row>
    <row r="318" spans="1:2" x14ac:dyDescent="0.15">
      <c r="A318"/>
      <c r="B318" s="1"/>
    </row>
    <row r="319" spans="1:2" x14ac:dyDescent="0.15">
      <c r="A319"/>
      <c r="B319" s="1"/>
    </row>
    <row r="320" spans="1:2" x14ac:dyDescent="0.15">
      <c r="A320"/>
      <c r="B320" s="1"/>
    </row>
    <row r="321" spans="1:2" x14ac:dyDescent="0.15">
      <c r="A321"/>
      <c r="B321" s="1"/>
    </row>
    <row r="322" spans="1:2" x14ac:dyDescent="0.15">
      <c r="A322"/>
      <c r="B322" s="1"/>
    </row>
    <row r="323" spans="1:2" x14ac:dyDescent="0.15">
      <c r="A323"/>
      <c r="B323" s="1"/>
    </row>
    <row r="324" spans="1:2" x14ac:dyDescent="0.15">
      <c r="A324"/>
      <c r="B324" s="1"/>
    </row>
    <row r="325" spans="1:2" x14ac:dyDescent="0.15">
      <c r="A325"/>
      <c r="B325" s="1"/>
    </row>
    <row r="326" spans="1:2" x14ac:dyDescent="0.15">
      <c r="A326"/>
      <c r="B326" s="1"/>
    </row>
    <row r="327" spans="1:2" x14ac:dyDescent="0.15">
      <c r="A327"/>
      <c r="B327" s="1"/>
    </row>
    <row r="328" spans="1:2" x14ac:dyDescent="0.15">
      <c r="A328"/>
      <c r="B328" s="1"/>
    </row>
    <row r="329" spans="1:2" x14ac:dyDescent="0.15">
      <c r="A329"/>
      <c r="B329" s="1"/>
    </row>
    <row r="330" spans="1:2" x14ac:dyDescent="0.15">
      <c r="A330"/>
      <c r="B330" s="1"/>
    </row>
    <row r="331" spans="1:2" x14ac:dyDescent="0.15">
      <c r="A331"/>
      <c r="B331" s="1"/>
    </row>
    <row r="332" spans="1:2" x14ac:dyDescent="0.15">
      <c r="A332"/>
      <c r="B332" s="1"/>
    </row>
    <row r="333" spans="1:2" x14ac:dyDescent="0.15">
      <c r="A333"/>
      <c r="B333" s="1"/>
    </row>
    <row r="334" spans="1:2" x14ac:dyDescent="0.15">
      <c r="A334"/>
      <c r="B334" s="1"/>
    </row>
    <row r="335" spans="1:2" x14ac:dyDescent="0.15">
      <c r="A335"/>
      <c r="B335" s="1"/>
    </row>
    <row r="336" spans="1:2" x14ac:dyDescent="0.15">
      <c r="A336"/>
      <c r="B336" s="1"/>
    </row>
    <row r="337" spans="1:2" x14ac:dyDescent="0.15">
      <c r="A337"/>
      <c r="B337" s="1"/>
    </row>
    <row r="338" spans="1:2" x14ac:dyDescent="0.15">
      <c r="A338"/>
      <c r="B338" s="1"/>
    </row>
    <row r="339" spans="1:2" x14ac:dyDescent="0.15">
      <c r="A339"/>
      <c r="B339" s="1"/>
    </row>
    <row r="340" spans="1:2" x14ac:dyDescent="0.15">
      <c r="A340"/>
      <c r="B340" s="1"/>
    </row>
    <row r="341" spans="1:2" x14ac:dyDescent="0.15">
      <c r="A341"/>
      <c r="B341" s="1"/>
    </row>
    <row r="342" spans="1:2" x14ac:dyDescent="0.15">
      <c r="A342"/>
      <c r="B342" s="1"/>
    </row>
    <row r="343" spans="1:2" x14ac:dyDescent="0.15">
      <c r="A343"/>
      <c r="B343" s="1"/>
    </row>
    <row r="344" spans="1:2" x14ac:dyDescent="0.15">
      <c r="A344"/>
      <c r="B344" s="1"/>
    </row>
    <row r="345" spans="1:2" x14ac:dyDescent="0.15">
      <c r="A345"/>
      <c r="B345" s="1"/>
    </row>
    <row r="346" spans="1:2" x14ac:dyDescent="0.15">
      <c r="A346"/>
      <c r="B346" s="1"/>
    </row>
    <row r="347" spans="1:2" x14ac:dyDescent="0.15">
      <c r="A347"/>
      <c r="B347" s="1"/>
    </row>
    <row r="348" spans="1:2" x14ac:dyDescent="0.15">
      <c r="A348"/>
      <c r="B348" s="1"/>
    </row>
    <row r="349" spans="1:2" x14ac:dyDescent="0.15">
      <c r="A349"/>
      <c r="B349" s="1"/>
    </row>
    <row r="350" spans="1:2" x14ac:dyDescent="0.15">
      <c r="A350"/>
      <c r="B350" s="1"/>
    </row>
    <row r="351" spans="1:2" x14ac:dyDescent="0.15">
      <c r="A351"/>
      <c r="B351" s="1"/>
    </row>
    <row r="352" spans="1:2" x14ac:dyDescent="0.15">
      <c r="A352"/>
      <c r="B352" s="1"/>
    </row>
    <row r="353" spans="1:2" x14ac:dyDescent="0.15">
      <c r="A353"/>
      <c r="B353" s="1"/>
    </row>
    <row r="354" spans="1:2" x14ac:dyDescent="0.15">
      <c r="A354"/>
      <c r="B354" s="1"/>
    </row>
    <row r="355" spans="1:2" x14ac:dyDescent="0.15">
      <c r="A355"/>
      <c r="B355" s="1"/>
    </row>
    <row r="356" spans="1:2" x14ac:dyDescent="0.15">
      <c r="A356"/>
      <c r="B356" s="1"/>
    </row>
    <row r="357" spans="1:2" x14ac:dyDescent="0.15">
      <c r="A357"/>
      <c r="B357" s="1"/>
    </row>
    <row r="358" spans="1:2" x14ac:dyDescent="0.15">
      <c r="A358"/>
      <c r="B358" s="1"/>
    </row>
    <row r="359" spans="1:2" x14ac:dyDescent="0.15">
      <c r="A359"/>
      <c r="B359" s="1"/>
    </row>
    <row r="360" spans="1:2" x14ac:dyDescent="0.15">
      <c r="A360"/>
      <c r="B360" s="1"/>
    </row>
    <row r="361" spans="1:2" x14ac:dyDescent="0.15">
      <c r="A361"/>
      <c r="B361" s="1"/>
    </row>
    <row r="362" spans="1:2" x14ac:dyDescent="0.15">
      <c r="A362"/>
      <c r="B362" s="1"/>
    </row>
    <row r="363" spans="1:2" x14ac:dyDescent="0.15">
      <c r="A363"/>
      <c r="B363" s="1"/>
    </row>
    <row r="364" spans="1:2" x14ac:dyDescent="0.15">
      <c r="A364"/>
      <c r="B364" s="1"/>
    </row>
    <row r="365" spans="1:2" x14ac:dyDescent="0.15">
      <c r="A365"/>
      <c r="B365" s="1"/>
    </row>
    <row r="366" spans="1:2" x14ac:dyDescent="0.15">
      <c r="A366"/>
      <c r="B366" s="1"/>
    </row>
    <row r="367" spans="1:2" x14ac:dyDescent="0.15">
      <c r="A367"/>
      <c r="B367" s="1"/>
    </row>
    <row r="368" spans="1:2" x14ac:dyDescent="0.15">
      <c r="A368"/>
      <c r="B368" s="1"/>
    </row>
    <row r="369" spans="1:2" x14ac:dyDescent="0.15">
      <c r="A369"/>
      <c r="B369" s="1"/>
    </row>
    <row r="370" spans="1:2" x14ac:dyDescent="0.15">
      <c r="A370"/>
      <c r="B370" s="1"/>
    </row>
    <row r="371" spans="1:2" x14ac:dyDescent="0.15">
      <c r="A371"/>
      <c r="B371" s="1"/>
    </row>
    <row r="372" spans="1:2" x14ac:dyDescent="0.15">
      <c r="A372"/>
      <c r="B372" s="1"/>
    </row>
    <row r="373" spans="1:2" x14ac:dyDescent="0.15">
      <c r="A373"/>
      <c r="B373" s="1"/>
    </row>
    <row r="374" spans="1:2" x14ac:dyDescent="0.15">
      <c r="A374"/>
      <c r="B374" s="1"/>
    </row>
    <row r="375" spans="1:2" x14ac:dyDescent="0.15">
      <c r="A375"/>
      <c r="B375" s="1"/>
    </row>
    <row r="376" spans="1:2" x14ac:dyDescent="0.15">
      <c r="A376"/>
      <c r="B376" s="1"/>
    </row>
    <row r="377" spans="1:2" x14ac:dyDescent="0.15">
      <c r="A377"/>
      <c r="B377" s="1"/>
    </row>
    <row r="378" spans="1:2" x14ac:dyDescent="0.15">
      <c r="A378"/>
      <c r="B378" s="1"/>
    </row>
    <row r="379" spans="1:2" x14ac:dyDescent="0.15">
      <c r="A379"/>
      <c r="B379" s="1"/>
    </row>
    <row r="380" spans="1:2" x14ac:dyDescent="0.15">
      <c r="A380"/>
      <c r="B380" s="1"/>
    </row>
    <row r="381" spans="1:2" x14ac:dyDescent="0.15">
      <c r="A381"/>
      <c r="B381" s="1"/>
    </row>
    <row r="382" spans="1:2" x14ac:dyDescent="0.15">
      <c r="A382"/>
      <c r="B382" s="1"/>
    </row>
    <row r="383" spans="1:2" x14ac:dyDescent="0.15">
      <c r="A383"/>
      <c r="B383" s="1"/>
    </row>
    <row r="384" spans="1:2" x14ac:dyDescent="0.15">
      <c r="A384"/>
      <c r="B384" s="1"/>
    </row>
    <row r="385" spans="1:2" x14ac:dyDescent="0.15">
      <c r="A385"/>
      <c r="B385" s="1"/>
    </row>
    <row r="386" spans="1:2" x14ac:dyDescent="0.15">
      <c r="A386"/>
      <c r="B386" s="1"/>
    </row>
    <row r="387" spans="1:2" x14ac:dyDescent="0.15">
      <c r="A387"/>
      <c r="B387" s="1"/>
    </row>
    <row r="388" spans="1:2" x14ac:dyDescent="0.15">
      <c r="A388"/>
      <c r="B388" s="1"/>
    </row>
    <row r="389" spans="1:2" x14ac:dyDescent="0.15">
      <c r="A389"/>
      <c r="B389" s="1"/>
    </row>
    <row r="390" spans="1:2" x14ac:dyDescent="0.15">
      <c r="A390"/>
      <c r="B390" s="1"/>
    </row>
    <row r="391" spans="1:2" x14ac:dyDescent="0.15">
      <c r="A391"/>
      <c r="B391" s="1"/>
    </row>
    <row r="392" spans="1:2" x14ac:dyDescent="0.15">
      <c r="A392"/>
      <c r="B392" s="1"/>
    </row>
    <row r="393" spans="1:2" x14ac:dyDescent="0.15">
      <c r="A393"/>
      <c r="B393" s="1"/>
    </row>
    <row r="394" spans="1:2" x14ac:dyDescent="0.15">
      <c r="A394"/>
      <c r="B394" s="1"/>
    </row>
    <row r="395" spans="1:2" x14ac:dyDescent="0.15">
      <c r="A395"/>
      <c r="B395" s="1"/>
    </row>
    <row r="396" spans="1:2" x14ac:dyDescent="0.15">
      <c r="A396"/>
      <c r="B396" s="1"/>
    </row>
    <row r="397" spans="1:2" x14ac:dyDescent="0.15">
      <c r="A397"/>
      <c r="B397" s="1"/>
    </row>
    <row r="398" spans="1:2" x14ac:dyDescent="0.15">
      <c r="A398"/>
      <c r="B398" s="1"/>
    </row>
    <row r="399" spans="1:2" x14ac:dyDescent="0.15">
      <c r="A399"/>
      <c r="B399" s="1"/>
    </row>
    <row r="400" spans="1:2" x14ac:dyDescent="0.15">
      <c r="A400"/>
      <c r="B400" s="1"/>
    </row>
    <row r="401" spans="1:2" x14ac:dyDescent="0.15">
      <c r="A401"/>
      <c r="B401" s="1"/>
    </row>
    <row r="402" spans="1:2" x14ac:dyDescent="0.15">
      <c r="A402"/>
      <c r="B402" s="1"/>
    </row>
    <row r="403" spans="1:2" x14ac:dyDescent="0.15">
      <c r="A403"/>
      <c r="B403" s="1"/>
    </row>
    <row r="404" spans="1:2" x14ac:dyDescent="0.15">
      <c r="A404"/>
      <c r="B404" s="1"/>
    </row>
    <row r="405" spans="1:2" x14ac:dyDescent="0.15">
      <c r="A405"/>
      <c r="B405" s="1"/>
    </row>
    <row r="406" spans="1:2" x14ac:dyDescent="0.15">
      <c r="A406"/>
      <c r="B406" s="1"/>
    </row>
    <row r="407" spans="1:2" x14ac:dyDescent="0.15">
      <c r="A407"/>
      <c r="B407" s="1"/>
    </row>
    <row r="408" spans="1:2" x14ac:dyDescent="0.15">
      <c r="A408"/>
      <c r="B408" s="1"/>
    </row>
    <row r="409" spans="1:2" x14ac:dyDescent="0.15">
      <c r="A409"/>
      <c r="B409" s="1"/>
    </row>
    <row r="410" spans="1:2" x14ac:dyDescent="0.15">
      <c r="A410"/>
      <c r="B410" s="1"/>
    </row>
    <row r="411" spans="1:2" x14ac:dyDescent="0.15">
      <c r="A411"/>
      <c r="B411" s="1"/>
    </row>
    <row r="412" spans="1:2" x14ac:dyDescent="0.15">
      <c r="A412"/>
      <c r="B412" s="1"/>
    </row>
    <row r="413" spans="1:2" x14ac:dyDescent="0.15">
      <c r="A413"/>
      <c r="B413" s="1"/>
    </row>
    <row r="414" spans="1:2" x14ac:dyDescent="0.15">
      <c r="A414"/>
      <c r="B414" s="1"/>
    </row>
    <row r="415" spans="1:2" x14ac:dyDescent="0.15">
      <c r="A415"/>
      <c r="B415" s="1"/>
    </row>
    <row r="416" spans="1:2" x14ac:dyDescent="0.15">
      <c r="A416"/>
      <c r="B416" s="1"/>
    </row>
    <row r="417" spans="1:2" x14ac:dyDescent="0.15">
      <c r="A417"/>
      <c r="B417" s="1"/>
    </row>
    <row r="418" spans="1:2" x14ac:dyDescent="0.15">
      <c r="A418"/>
      <c r="B418" s="1"/>
    </row>
    <row r="419" spans="1:2" x14ac:dyDescent="0.15">
      <c r="A419"/>
      <c r="B419" s="1"/>
    </row>
    <row r="420" spans="1:2" x14ac:dyDescent="0.15">
      <c r="A420"/>
      <c r="B420" s="1"/>
    </row>
    <row r="421" spans="1:2" x14ac:dyDescent="0.15">
      <c r="A421"/>
      <c r="B421" s="1"/>
    </row>
    <row r="422" spans="1:2" x14ac:dyDescent="0.15">
      <c r="A422"/>
      <c r="B422" s="1"/>
    </row>
    <row r="423" spans="1:2" x14ac:dyDescent="0.15">
      <c r="A423"/>
      <c r="B423" s="1"/>
    </row>
    <row r="424" spans="1:2" x14ac:dyDescent="0.15">
      <c r="A424"/>
      <c r="B424" s="1"/>
    </row>
    <row r="425" spans="1:2" x14ac:dyDescent="0.15">
      <c r="A425"/>
      <c r="B425" s="1"/>
    </row>
    <row r="426" spans="1:2" x14ac:dyDescent="0.15">
      <c r="A426"/>
      <c r="B426" s="1"/>
    </row>
    <row r="427" spans="1:2" x14ac:dyDescent="0.15">
      <c r="A427"/>
      <c r="B427" s="1"/>
    </row>
    <row r="428" spans="1:2" x14ac:dyDescent="0.15">
      <c r="A428"/>
      <c r="B428" s="1"/>
    </row>
    <row r="429" spans="1:2" x14ac:dyDescent="0.15">
      <c r="A429"/>
      <c r="B429" s="1"/>
    </row>
    <row r="430" spans="1:2" x14ac:dyDescent="0.15">
      <c r="A430"/>
      <c r="B430" s="1"/>
    </row>
    <row r="431" spans="1:2" x14ac:dyDescent="0.15">
      <c r="A431"/>
      <c r="B431" s="1"/>
    </row>
    <row r="432" spans="1:2" x14ac:dyDescent="0.15">
      <c r="A432"/>
      <c r="B432" s="1"/>
    </row>
    <row r="433" spans="1:2" x14ac:dyDescent="0.15">
      <c r="A433"/>
      <c r="B433" s="1"/>
    </row>
    <row r="434" spans="1:2" x14ac:dyDescent="0.15">
      <c r="A434"/>
      <c r="B434" s="1"/>
    </row>
    <row r="435" spans="1:2" x14ac:dyDescent="0.15">
      <c r="A435"/>
      <c r="B435" s="1"/>
    </row>
    <row r="436" spans="1:2" x14ac:dyDescent="0.15">
      <c r="A436"/>
      <c r="B436" s="1"/>
    </row>
    <row r="437" spans="1:2" x14ac:dyDescent="0.15">
      <c r="A437"/>
      <c r="B437" s="1"/>
    </row>
    <row r="438" spans="1:2" x14ac:dyDescent="0.15">
      <c r="A438"/>
      <c r="B438" s="1"/>
    </row>
    <row r="439" spans="1:2" x14ac:dyDescent="0.15">
      <c r="A439"/>
      <c r="B439" s="1"/>
    </row>
    <row r="440" spans="1:2" x14ac:dyDescent="0.15">
      <c r="A440"/>
      <c r="B440" s="1"/>
    </row>
    <row r="441" spans="1:2" x14ac:dyDescent="0.15">
      <c r="A441"/>
      <c r="B441" s="1"/>
    </row>
    <row r="442" spans="1:2" x14ac:dyDescent="0.15">
      <c r="A442"/>
      <c r="B442" s="1"/>
    </row>
    <row r="443" spans="1:2" x14ac:dyDescent="0.15">
      <c r="A443"/>
      <c r="B443" s="1"/>
    </row>
    <row r="444" spans="1:2" x14ac:dyDescent="0.15">
      <c r="A444"/>
      <c r="B444" s="1"/>
    </row>
    <row r="445" spans="1:2" x14ac:dyDescent="0.15">
      <c r="A445"/>
      <c r="B445" s="1"/>
    </row>
    <row r="446" spans="1:2" x14ac:dyDescent="0.15">
      <c r="A446"/>
      <c r="B446" s="1"/>
    </row>
    <row r="447" spans="1:2" x14ac:dyDescent="0.15">
      <c r="A447"/>
      <c r="B447" s="1"/>
    </row>
    <row r="448" spans="1:2" x14ac:dyDescent="0.15">
      <c r="A448"/>
      <c r="B448" s="1"/>
    </row>
    <row r="449" spans="1:2" x14ac:dyDescent="0.15">
      <c r="A449"/>
      <c r="B449" s="1"/>
    </row>
    <row r="450" spans="1:2" x14ac:dyDescent="0.15">
      <c r="A450"/>
      <c r="B450" s="1"/>
    </row>
    <row r="451" spans="1:2" x14ac:dyDescent="0.15">
      <c r="A451"/>
      <c r="B451" s="1"/>
    </row>
    <row r="452" spans="1:2" x14ac:dyDescent="0.15">
      <c r="A452"/>
      <c r="B452" s="1"/>
    </row>
    <row r="453" spans="1:2" x14ac:dyDescent="0.15">
      <c r="A453"/>
      <c r="B453" s="1"/>
    </row>
    <row r="454" spans="1:2" x14ac:dyDescent="0.15">
      <c r="A454"/>
      <c r="B454" s="1"/>
    </row>
    <row r="455" spans="1:2" x14ac:dyDescent="0.15">
      <c r="A455"/>
      <c r="B455" s="1"/>
    </row>
    <row r="456" spans="1:2" x14ac:dyDescent="0.15">
      <c r="A456"/>
      <c r="B456" s="1"/>
    </row>
    <row r="457" spans="1:2" x14ac:dyDescent="0.15">
      <c r="A457"/>
      <c r="B457" s="1"/>
    </row>
    <row r="458" spans="1:2" x14ac:dyDescent="0.15">
      <c r="A458"/>
      <c r="B458" s="1"/>
    </row>
    <row r="459" spans="1:2" x14ac:dyDescent="0.15">
      <c r="A459"/>
      <c r="B459" s="1"/>
    </row>
    <row r="460" spans="1:2" x14ac:dyDescent="0.15">
      <c r="A460"/>
      <c r="B460" s="1"/>
    </row>
    <row r="461" spans="1:2" x14ac:dyDescent="0.15">
      <c r="A461"/>
      <c r="B461" s="1"/>
    </row>
    <row r="462" spans="1:2" x14ac:dyDescent="0.15">
      <c r="A462"/>
      <c r="B462" s="1"/>
    </row>
    <row r="463" spans="1:2" x14ac:dyDescent="0.15">
      <c r="A463"/>
      <c r="B463" s="1"/>
    </row>
    <row r="464" spans="1:2" x14ac:dyDescent="0.15">
      <c r="A464"/>
      <c r="B464" s="1"/>
    </row>
    <row r="465" spans="1:2" x14ac:dyDescent="0.15">
      <c r="A465"/>
      <c r="B465" s="1"/>
    </row>
    <row r="466" spans="1:2" x14ac:dyDescent="0.15">
      <c r="A466"/>
      <c r="B466" s="1"/>
    </row>
    <row r="467" spans="1:2" x14ac:dyDescent="0.15">
      <c r="A467"/>
      <c r="B467" s="1"/>
    </row>
    <row r="468" spans="1:2" x14ac:dyDescent="0.15">
      <c r="A468"/>
      <c r="B468" s="1"/>
    </row>
    <row r="469" spans="1:2" x14ac:dyDescent="0.15">
      <c r="A469"/>
      <c r="B469" s="1"/>
    </row>
    <row r="470" spans="1:2" x14ac:dyDescent="0.15">
      <c r="A470"/>
      <c r="B470" s="1"/>
    </row>
    <row r="471" spans="1:2" x14ac:dyDescent="0.15">
      <c r="A471"/>
      <c r="B471" s="1"/>
    </row>
    <row r="472" spans="1:2" x14ac:dyDescent="0.15">
      <c r="A472"/>
      <c r="B472" s="1"/>
    </row>
    <row r="473" spans="1:2" x14ac:dyDescent="0.15">
      <c r="A473"/>
      <c r="B473" s="1"/>
    </row>
    <row r="474" spans="1:2" x14ac:dyDescent="0.15">
      <c r="A474"/>
      <c r="B474" s="1"/>
    </row>
    <row r="475" spans="1:2" x14ac:dyDescent="0.15">
      <c r="A475"/>
      <c r="B475" s="1"/>
    </row>
    <row r="476" spans="1:2" x14ac:dyDescent="0.15">
      <c r="A476"/>
      <c r="B476" s="1"/>
    </row>
    <row r="477" spans="1:2" x14ac:dyDescent="0.15">
      <c r="A477"/>
      <c r="B477" s="1"/>
    </row>
    <row r="478" spans="1:2" x14ac:dyDescent="0.15">
      <c r="A478"/>
      <c r="B478" s="1"/>
    </row>
    <row r="479" spans="1:2" x14ac:dyDescent="0.15">
      <c r="A479"/>
      <c r="B479" s="1"/>
    </row>
    <row r="480" spans="1:2" x14ac:dyDescent="0.15">
      <c r="A480"/>
      <c r="B480" s="1"/>
    </row>
    <row r="481" spans="1:2" x14ac:dyDescent="0.15">
      <c r="A481"/>
      <c r="B481" s="1"/>
    </row>
    <row r="482" spans="1:2" x14ac:dyDescent="0.15">
      <c r="A482"/>
      <c r="B482" s="1"/>
    </row>
    <row r="483" spans="1:2" x14ac:dyDescent="0.15">
      <c r="A483"/>
      <c r="B483" s="1"/>
    </row>
    <row r="484" spans="1:2" x14ac:dyDescent="0.15">
      <c r="A484"/>
      <c r="B484" s="1"/>
    </row>
    <row r="485" spans="1:2" x14ac:dyDescent="0.15">
      <c r="A485"/>
      <c r="B485" s="1"/>
    </row>
    <row r="486" spans="1:2" x14ac:dyDescent="0.15">
      <c r="A486"/>
      <c r="B486" s="1"/>
    </row>
    <row r="487" spans="1:2" x14ac:dyDescent="0.15">
      <c r="A487"/>
      <c r="B487" s="1"/>
    </row>
    <row r="488" spans="1:2" x14ac:dyDescent="0.15">
      <c r="A488"/>
      <c r="B488" s="1"/>
    </row>
    <row r="489" spans="1:2" x14ac:dyDescent="0.15">
      <c r="A489"/>
      <c r="B489" s="1"/>
    </row>
    <row r="490" spans="1:2" x14ac:dyDescent="0.15">
      <c r="A490"/>
      <c r="B490" s="1"/>
    </row>
    <row r="491" spans="1:2" x14ac:dyDescent="0.15">
      <c r="A491"/>
      <c r="B491" s="1"/>
    </row>
    <row r="492" spans="1:2" x14ac:dyDescent="0.15">
      <c r="A492"/>
      <c r="B492" s="1"/>
    </row>
    <row r="493" spans="1:2" x14ac:dyDescent="0.15">
      <c r="A493"/>
      <c r="B493" s="1"/>
    </row>
    <row r="494" spans="1:2" x14ac:dyDescent="0.15">
      <c r="A494"/>
      <c r="B494" s="1"/>
    </row>
    <row r="495" spans="1:2" x14ac:dyDescent="0.15">
      <c r="A495"/>
      <c r="B495" s="1"/>
    </row>
    <row r="496" spans="1:2" x14ac:dyDescent="0.15">
      <c r="A496"/>
      <c r="B496" s="1"/>
    </row>
    <row r="497" spans="1:2" x14ac:dyDescent="0.15">
      <c r="A497"/>
      <c r="B497" s="1"/>
    </row>
    <row r="498" spans="1:2" x14ac:dyDescent="0.15">
      <c r="A498"/>
      <c r="B498" s="1"/>
    </row>
    <row r="499" spans="1:2" x14ac:dyDescent="0.15">
      <c r="A499"/>
      <c r="B499" s="1"/>
    </row>
    <row r="500" spans="1:2" x14ac:dyDescent="0.15">
      <c r="A500"/>
      <c r="B500" s="1"/>
    </row>
    <row r="501" spans="1:2" x14ac:dyDescent="0.15">
      <c r="A501"/>
      <c r="B501" s="1"/>
    </row>
    <row r="502" spans="1:2" x14ac:dyDescent="0.15">
      <c r="A502"/>
      <c r="B502" s="1"/>
    </row>
    <row r="503" spans="1:2" x14ac:dyDescent="0.15">
      <c r="A503"/>
      <c r="B503" s="1"/>
    </row>
    <row r="504" spans="1:2" x14ac:dyDescent="0.15">
      <c r="A504"/>
      <c r="B504" s="1"/>
    </row>
    <row r="505" spans="1:2" x14ac:dyDescent="0.15">
      <c r="A505"/>
      <c r="B505" s="1"/>
    </row>
    <row r="506" spans="1:2" x14ac:dyDescent="0.15">
      <c r="A506"/>
      <c r="B506" s="1"/>
    </row>
    <row r="507" spans="1:2" x14ac:dyDescent="0.15">
      <c r="A507"/>
      <c r="B507" s="1"/>
    </row>
    <row r="508" spans="1:2" x14ac:dyDescent="0.15">
      <c r="A508"/>
      <c r="B508" s="1"/>
    </row>
    <row r="509" spans="1:2" x14ac:dyDescent="0.15">
      <c r="A509"/>
      <c r="B509" s="1"/>
    </row>
    <row r="510" spans="1:2" x14ac:dyDescent="0.15">
      <c r="A510"/>
      <c r="B510" s="1"/>
    </row>
    <row r="511" spans="1:2" x14ac:dyDescent="0.15">
      <c r="A511"/>
      <c r="B511" s="1"/>
    </row>
    <row r="512" spans="1:2" x14ac:dyDescent="0.15">
      <c r="A512"/>
      <c r="B512" s="1"/>
    </row>
    <row r="513" spans="1:2" x14ac:dyDescent="0.15">
      <c r="A513"/>
      <c r="B513" s="1"/>
    </row>
    <row r="514" spans="1:2" x14ac:dyDescent="0.15">
      <c r="A514"/>
      <c r="B514" s="1"/>
    </row>
    <row r="515" spans="1:2" x14ac:dyDescent="0.15">
      <c r="A515"/>
      <c r="B515" s="1"/>
    </row>
    <row r="516" spans="1:2" x14ac:dyDescent="0.15">
      <c r="A516"/>
      <c r="B516" s="1"/>
    </row>
    <row r="517" spans="1:2" x14ac:dyDescent="0.15">
      <c r="A517"/>
      <c r="B517" s="1"/>
    </row>
    <row r="518" spans="1:2" x14ac:dyDescent="0.15">
      <c r="A518"/>
      <c r="B518" s="1"/>
    </row>
    <row r="519" spans="1:2" x14ac:dyDescent="0.15">
      <c r="A519"/>
      <c r="B519" s="1"/>
    </row>
    <row r="520" spans="1:2" x14ac:dyDescent="0.15">
      <c r="A520"/>
      <c r="B520" s="1"/>
    </row>
    <row r="521" spans="1:2" x14ac:dyDescent="0.15">
      <c r="A521"/>
      <c r="B521" s="1"/>
    </row>
    <row r="522" spans="1:2" x14ac:dyDescent="0.15">
      <c r="A522"/>
      <c r="B522" s="1"/>
    </row>
    <row r="523" spans="1:2" x14ac:dyDescent="0.15">
      <c r="A523"/>
      <c r="B523" s="1"/>
    </row>
    <row r="524" spans="1:2" x14ac:dyDescent="0.15">
      <c r="A524"/>
      <c r="B524" s="1"/>
    </row>
    <row r="525" spans="1:2" x14ac:dyDescent="0.15">
      <c r="A525"/>
      <c r="B525" s="1"/>
    </row>
    <row r="526" spans="1:2" x14ac:dyDescent="0.15">
      <c r="A526"/>
      <c r="B526" s="1"/>
    </row>
    <row r="527" spans="1:2" x14ac:dyDescent="0.15">
      <c r="A527"/>
      <c r="B527" s="1"/>
    </row>
    <row r="528" spans="1:2" x14ac:dyDescent="0.15">
      <c r="A528"/>
      <c r="B528" s="1"/>
    </row>
    <row r="529" spans="1:2" x14ac:dyDescent="0.15">
      <c r="A529"/>
      <c r="B529" s="1"/>
    </row>
    <row r="530" spans="1:2" x14ac:dyDescent="0.15">
      <c r="A530"/>
      <c r="B530" s="1"/>
    </row>
    <row r="531" spans="1:2" x14ac:dyDescent="0.15">
      <c r="A531"/>
      <c r="B531" s="1"/>
    </row>
    <row r="532" spans="1:2" x14ac:dyDescent="0.15">
      <c r="A532"/>
      <c r="B532" s="1"/>
    </row>
    <row r="533" spans="1:2" x14ac:dyDescent="0.15">
      <c r="A533"/>
      <c r="B533" s="1"/>
    </row>
    <row r="534" spans="1:2" x14ac:dyDescent="0.15">
      <c r="A534"/>
      <c r="B534" s="1"/>
    </row>
    <row r="535" spans="1:2" x14ac:dyDescent="0.15">
      <c r="A535"/>
      <c r="B535" s="1"/>
    </row>
    <row r="536" spans="1:2" x14ac:dyDescent="0.15">
      <c r="A536"/>
      <c r="B536" s="1"/>
    </row>
    <row r="537" spans="1:2" x14ac:dyDescent="0.15">
      <c r="A537"/>
      <c r="B537" s="1"/>
    </row>
    <row r="538" spans="1:2" x14ac:dyDescent="0.15">
      <c r="A538"/>
      <c r="B538" s="1"/>
    </row>
    <row r="539" spans="1:2" x14ac:dyDescent="0.15">
      <c r="A539"/>
      <c r="B539" s="1"/>
    </row>
    <row r="540" spans="1:2" x14ac:dyDescent="0.15">
      <c r="A540"/>
      <c r="B540" s="1"/>
    </row>
    <row r="541" spans="1:2" x14ac:dyDescent="0.15">
      <c r="A541"/>
      <c r="B541" s="1"/>
    </row>
    <row r="542" spans="1:2" x14ac:dyDescent="0.15">
      <c r="A542"/>
      <c r="B542" s="1"/>
    </row>
    <row r="543" spans="1:2" x14ac:dyDescent="0.15">
      <c r="A543"/>
      <c r="B543" s="1"/>
    </row>
    <row r="544" spans="1:2" x14ac:dyDescent="0.15">
      <c r="A544"/>
      <c r="B544" s="1"/>
    </row>
    <row r="545" spans="1:2" x14ac:dyDescent="0.15">
      <c r="A545"/>
      <c r="B545" s="1"/>
    </row>
    <row r="546" spans="1:2" x14ac:dyDescent="0.15">
      <c r="A546"/>
      <c r="B546" s="1"/>
    </row>
    <row r="547" spans="1:2" x14ac:dyDescent="0.15">
      <c r="A547"/>
      <c r="B547" s="1"/>
    </row>
    <row r="548" spans="1:2" x14ac:dyDescent="0.15">
      <c r="A548"/>
      <c r="B548" s="1"/>
    </row>
    <row r="549" spans="1:2" x14ac:dyDescent="0.15">
      <c r="A549"/>
      <c r="B549" s="1"/>
    </row>
    <row r="550" spans="1:2" x14ac:dyDescent="0.15">
      <c r="A550"/>
      <c r="B550" s="1"/>
    </row>
    <row r="551" spans="1:2" x14ac:dyDescent="0.15">
      <c r="A551"/>
      <c r="B551" s="1"/>
    </row>
    <row r="552" spans="1:2" x14ac:dyDescent="0.15">
      <c r="A552"/>
      <c r="B552" s="1"/>
    </row>
    <row r="553" spans="1:2" x14ac:dyDescent="0.15">
      <c r="A553"/>
      <c r="B553" s="1"/>
    </row>
    <row r="554" spans="1:2" x14ac:dyDescent="0.15">
      <c r="A554"/>
      <c r="B554" s="1"/>
    </row>
    <row r="555" spans="1:2" x14ac:dyDescent="0.15">
      <c r="A555"/>
      <c r="B555" s="1"/>
    </row>
    <row r="556" spans="1:2" x14ac:dyDescent="0.15">
      <c r="A556"/>
      <c r="B556" s="1"/>
    </row>
    <row r="557" spans="1:2" x14ac:dyDescent="0.15">
      <c r="A557"/>
      <c r="B557" s="1"/>
    </row>
    <row r="558" spans="1:2" x14ac:dyDescent="0.15">
      <c r="A558"/>
      <c r="B558" s="1"/>
    </row>
    <row r="559" spans="1:2" x14ac:dyDescent="0.15">
      <c r="A559"/>
      <c r="B559" s="1"/>
    </row>
    <row r="560" spans="1:2" x14ac:dyDescent="0.15">
      <c r="A560"/>
      <c r="B560" s="1"/>
    </row>
    <row r="561" spans="1:2" x14ac:dyDescent="0.15">
      <c r="A561"/>
      <c r="B561" s="1"/>
    </row>
    <row r="562" spans="1:2" x14ac:dyDescent="0.15">
      <c r="A562"/>
      <c r="B562" s="1"/>
    </row>
    <row r="563" spans="1:2" x14ac:dyDescent="0.15">
      <c r="A563"/>
      <c r="B563" s="1"/>
    </row>
    <row r="564" spans="1:2" x14ac:dyDescent="0.15">
      <c r="A564"/>
      <c r="B564" s="1"/>
    </row>
    <row r="565" spans="1:2" x14ac:dyDescent="0.15">
      <c r="A565"/>
      <c r="B565" s="1"/>
    </row>
    <row r="566" spans="1:2" x14ac:dyDescent="0.15">
      <c r="A566"/>
      <c r="B566" s="1"/>
    </row>
    <row r="567" spans="1:2" x14ac:dyDescent="0.15">
      <c r="A567"/>
      <c r="B567" s="1"/>
    </row>
    <row r="568" spans="1:2" x14ac:dyDescent="0.15">
      <c r="A568"/>
      <c r="B568" s="1"/>
    </row>
    <row r="569" spans="1:2" x14ac:dyDescent="0.15">
      <c r="A569"/>
      <c r="B569" s="1"/>
    </row>
    <row r="570" spans="1:2" x14ac:dyDescent="0.15">
      <c r="A570"/>
      <c r="B570" s="1"/>
    </row>
    <row r="571" spans="1:2" x14ac:dyDescent="0.15">
      <c r="A571"/>
      <c r="B571" s="1"/>
    </row>
    <row r="572" spans="1:2" x14ac:dyDescent="0.15">
      <c r="A572"/>
      <c r="B572" s="1"/>
    </row>
    <row r="573" spans="1:2" x14ac:dyDescent="0.15">
      <c r="A573"/>
      <c r="B573" s="1"/>
    </row>
    <row r="574" spans="1:2" x14ac:dyDescent="0.15">
      <c r="A574"/>
      <c r="B574" s="1"/>
    </row>
    <row r="575" spans="1:2" x14ac:dyDescent="0.15">
      <c r="A575"/>
      <c r="B575" s="1"/>
    </row>
    <row r="576" spans="1:2" x14ac:dyDescent="0.15">
      <c r="A576"/>
      <c r="B576" s="1"/>
    </row>
    <row r="577" spans="1:2" x14ac:dyDescent="0.15">
      <c r="A577"/>
      <c r="B577" s="1"/>
    </row>
    <row r="578" spans="1:2" x14ac:dyDescent="0.15">
      <c r="A578"/>
      <c r="B578" s="1"/>
    </row>
    <row r="579" spans="1:2" x14ac:dyDescent="0.15">
      <c r="A579"/>
      <c r="B579" s="1"/>
    </row>
    <row r="580" spans="1:2" x14ac:dyDescent="0.15">
      <c r="A580"/>
      <c r="B580" s="1"/>
    </row>
    <row r="581" spans="1:2" x14ac:dyDescent="0.15">
      <c r="A581"/>
      <c r="B581" s="1"/>
    </row>
    <row r="582" spans="1:2" x14ac:dyDescent="0.15">
      <c r="A582"/>
      <c r="B582" s="1"/>
    </row>
    <row r="583" spans="1:2" x14ac:dyDescent="0.15">
      <c r="A583"/>
      <c r="B583" s="1"/>
    </row>
    <row r="584" spans="1:2" x14ac:dyDescent="0.15">
      <c r="A584"/>
      <c r="B584" s="1"/>
    </row>
    <row r="585" spans="1:2" x14ac:dyDescent="0.15">
      <c r="A585"/>
      <c r="B585" s="1"/>
    </row>
    <row r="586" spans="1:2" x14ac:dyDescent="0.15">
      <c r="A586"/>
      <c r="B586" s="1"/>
    </row>
    <row r="587" spans="1:2" x14ac:dyDescent="0.15">
      <c r="A587"/>
      <c r="B587" s="1"/>
    </row>
    <row r="588" spans="1:2" x14ac:dyDescent="0.15">
      <c r="A588"/>
      <c r="B588" s="1"/>
    </row>
    <row r="589" spans="1:2" x14ac:dyDescent="0.15">
      <c r="A589"/>
      <c r="B589" s="1"/>
    </row>
    <row r="590" spans="1:2" x14ac:dyDescent="0.15">
      <c r="A590"/>
      <c r="B590" s="1"/>
    </row>
    <row r="591" spans="1:2" x14ac:dyDescent="0.15">
      <c r="A591"/>
      <c r="B591" s="1"/>
    </row>
    <row r="592" spans="1:2" x14ac:dyDescent="0.15">
      <c r="A592"/>
      <c r="B592" s="1"/>
    </row>
    <row r="593" spans="1:2" x14ac:dyDescent="0.15">
      <c r="A593"/>
      <c r="B593" s="1"/>
    </row>
    <row r="594" spans="1:2" x14ac:dyDescent="0.15">
      <c r="A594"/>
      <c r="B594" s="1"/>
    </row>
    <row r="595" spans="1:2" x14ac:dyDescent="0.15">
      <c r="A595"/>
      <c r="B595" s="1"/>
    </row>
    <row r="596" spans="1:2" x14ac:dyDescent="0.15">
      <c r="A596"/>
      <c r="B596" s="1"/>
    </row>
    <row r="597" spans="1:2" x14ac:dyDescent="0.15">
      <c r="A597"/>
      <c r="B597" s="1"/>
    </row>
    <row r="598" spans="1:2" x14ac:dyDescent="0.15">
      <c r="A598"/>
      <c r="B598" s="1"/>
    </row>
    <row r="599" spans="1:2" x14ac:dyDescent="0.15">
      <c r="A599"/>
      <c r="B599" s="1"/>
    </row>
    <row r="600" spans="1:2" x14ac:dyDescent="0.15">
      <c r="A600"/>
      <c r="B600" s="1"/>
    </row>
    <row r="601" spans="1:2" x14ac:dyDescent="0.15">
      <c r="A601"/>
      <c r="B601" s="1"/>
    </row>
    <row r="602" spans="1:2" x14ac:dyDescent="0.15">
      <c r="A602"/>
      <c r="B602" s="1"/>
    </row>
    <row r="603" spans="1:2" x14ac:dyDescent="0.15">
      <c r="A603"/>
      <c r="B603" s="1"/>
    </row>
    <row r="604" spans="1:2" x14ac:dyDescent="0.15">
      <c r="A604"/>
      <c r="B604" s="1"/>
    </row>
    <row r="605" spans="1:2" x14ac:dyDescent="0.15">
      <c r="A605"/>
      <c r="B605" s="1"/>
    </row>
    <row r="606" spans="1:2" x14ac:dyDescent="0.15">
      <c r="A606"/>
      <c r="B606" s="1"/>
    </row>
    <row r="607" spans="1:2" x14ac:dyDescent="0.15">
      <c r="A607"/>
      <c r="B607" s="1"/>
    </row>
    <row r="608" spans="1:2" x14ac:dyDescent="0.15">
      <c r="A608"/>
      <c r="B608" s="1"/>
    </row>
    <row r="609" spans="1:2" x14ac:dyDescent="0.15">
      <c r="A609"/>
      <c r="B609" s="1"/>
    </row>
    <row r="610" spans="1:2" x14ac:dyDescent="0.15">
      <c r="A610"/>
      <c r="B610" s="1"/>
    </row>
    <row r="611" spans="1:2" x14ac:dyDescent="0.15">
      <c r="A611"/>
      <c r="B611" s="1"/>
    </row>
    <row r="612" spans="1:2" x14ac:dyDescent="0.15">
      <c r="A612"/>
      <c r="B612" s="1"/>
    </row>
    <row r="613" spans="1:2" x14ac:dyDescent="0.15">
      <c r="A613"/>
      <c r="B613" s="1"/>
    </row>
    <row r="614" spans="1:2" x14ac:dyDescent="0.15">
      <c r="A614"/>
      <c r="B614" s="1"/>
    </row>
    <row r="615" spans="1:2" x14ac:dyDescent="0.15">
      <c r="A615"/>
      <c r="B615" s="1"/>
    </row>
    <row r="616" spans="1:2" x14ac:dyDescent="0.15">
      <c r="A616"/>
      <c r="B616" s="1"/>
    </row>
    <row r="617" spans="1:2" x14ac:dyDescent="0.15">
      <c r="A617"/>
      <c r="B617" s="1"/>
    </row>
    <row r="618" spans="1:2" x14ac:dyDescent="0.15">
      <c r="A618"/>
      <c r="B618" s="1"/>
    </row>
    <row r="619" spans="1:2" x14ac:dyDescent="0.15">
      <c r="A619"/>
      <c r="B619" s="1"/>
    </row>
    <row r="620" spans="1:2" x14ac:dyDescent="0.15">
      <c r="A620"/>
      <c r="B620" s="1"/>
    </row>
    <row r="621" spans="1:2" x14ac:dyDescent="0.15">
      <c r="A621"/>
      <c r="B621" s="1"/>
    </row>
    <row r="622" spans="1:2" x14ac:dyDescent="0.15">
      <c r="A622"/>
      <c r="B622" s="1"/>
    </row>
    <row r="623" spans="1:2" x14ac:dyDescent="0.15">
      <c r="A623"/>
      <c r="B623" s="1"/>
    </row>
    <row r="624" spans="1:2" x14ac:dyDescent="0.15">
      <c r="A624"/>
      <c r="B624" s="1"/>
    </row>
    <row r="625" spans="1:2" x14ac:dyDescent="0.15">
      <c r="A625"/>
      <c r="B625" s="1"/>
    </row>
    <row r="626" spans="1:2" x14ac:dyDescent="0.15">
      <c r="A626"/>
      <c r="B626" s="1"/>
    </row>
    <row r="627" spans="1:2" x14ac:dyDescent="0.15">
      <c r="A627"/>
      <c r="B627" s="1"/>
    </row>
    <row r="628" spans="1:2" x14ac:dyDescent="0.15">
      <c r="A628"/>
      <c r="B628" s="1"/>
    </row>
    <row r="629" spans="1:2" x14ac:dyDescent="0.15">
      <c r="A629"/>
      <c r="B629" s="1"/>
    </row>
    <row r="630" spans="1:2" x14ac:dyDescent="0.15">
      <c r="A630"/>
      <c r="B630" s="1"/>
    </row>
    <row r="631" spans="1:2" x14ac:dyDescent="0.15">
      <c r="A631"/>
      <c r="B631" s="1"/>
    </row>
    <row r="632" spans="1:2" x14ac:dyDescent="0.15">
      <c r="A632"/>
      <c r="B632" s="1"/>
    </row>
    <row r="633" spans="1:2" x14ac:dyDescent="0.15">
      <c r="A633"/>
      <c r="B633" s="1"/>
    </row>
    <row r="634" spans="1:2" x14ac:dyDescent="0.15">
      <c r="A634"/>
      <c r="B634" s="1"/>
    </row>
    <row r="635" spans="1:2" x14ac:dyDescent="0.15">
      <c r="A635"/>
      <c r="B635" s="1"/>
    </row>
    <row r="636" spans="1:2" x14ac:dyDescent="0.15">
      <c r="A636"/>
      <c r="B636" s="1"/>
    </row>
    <row r="637" spans="1:2" x14ac:dyDescent="0.15">
      <c r="A637"/>
      <c r="B637" s="1"/>
    </row>
    <row r="638" spans="1:2" x14ac:dyDescent="0.15">
      <c r="A638"/>
      <c r="B638" s="1"/>
    </row>
    <row r="639" spans="1:2" x14ac:dyDescent="0.15">
      <c r="A639"/>
      <c r="B639" s="1"/>
    </row>
    <row r="640" spans="1:2" x14ac:dyDescent="0.15">
      <c r="A640"/>
      <c r="B640" s="1"/>
    </row>
    <row r="641" spans="1:2" x14ac:dyDescent="0.15">
      <c r="A641"/>
      <c r="B641" s="1"/>
    </row>
    <row r="642" spans="1:2" x14ac:dyDescent="0.15">
      <c r="A642"/>
      <c r="B642" s="1"/>
    </row>
    <row r="643" spans="1:2" x14ac:dyDescent="0.15">
      <c r="A643"/>
      <c r="B643" s="1"/>
    </row>
    <row r="644" spans="1:2" x14ac:dyDescent="0.15">
      <c r="A644"/>
      <c r="B644" s="1"/>
    </row>
    <row r="645" spans="1:2" x14ac:dyDescent="0.15">
      <c r="A645"/>
      <c r="B645" s="1"/>
    </row>
    <row r="646" spans="1:2" x14ac:dyDescent="0.15">
      <c r="A646"/>
      <c r="B646" s="1"/>
    </row>
    <row r="647" spans="1:2" x14ac:dyDescent="0.15">
      <c r="A647"/>
      <c r="B647" s="1"/>
    </row>
    <row r="648" spans="1:2" x14ac:dyDescent="0.15">
      <c r="A648"/>
      <c r="B648" s="1"/>
    </row>
    <row r="649" spans="1:2" x14ac:dyDescent="0.15">
      <c r="A649"/>
      <c r="B649" s="1"/>
    </row>
    <row r="650" spans="1:2" x14ac:dyDescent="0.15">
      <c r="A650"/>
      <c r="B650" s="1"/>
    </row>
    <row r="651" spans="1:2" x14ac:dyDescent="0.15">
      <c r="A651"/>
      <c r="B651" s="1"/>
    </row>
    <row r="652" spans="1:2" x14ac:dyDescent="0.15">
      <c r="A652"/>
      <c r="B652" s="1"/>
    </row>
    <row r="653" spans="1:2" x14ac:dyDescent="0.15">
      <c r="A653"/>
      <c r="B653" s="1"/>
    </row>
    <row r="654" spans="1:2" x14ac:dyDescent="0.15">
      <c r="A654"/>
      <c r="B654" s="1"/>
    </row>
    <row r="655" spans="1:2" x14ac:dyDescent="0.15">
      <c r="A655"/>
      <c r="B655" s="1"/>
    </row>
    <row r="656" spans="1:2" x14ac:dyDescent="0.15">
      <c r="A656"/>
      <c r="B656" s="1"/>
    </row>
    <row r="657" spans="1:2" x14ac:dyDescent="0.15">
      <c r="A657"/>
      <c r="B657" s="1"/>
    </row>
    <row r="658" spans="1:2" x14ac:dyDescent="0.15">
      <c r="A658"/>
      <c r="B658" s="1"/>
    </row>
    <row r="659" spans="1:2" x14ac:dyDescent="0.15">
      <c r="A659"/>
      <c r="B659" s="1"/>
    </row>
    <row r="660" spans="1:2" x14ac:dyDescent="0.15">
      <c r="A660"/>
      <c r="B660" s="1"/>
    </row>
    <row r="661" spans="1:2" x14ac:dyDescent="0.15">
      <c r="A661"/>
      <c r="B661" s="1"/>
    </row>
    <row r="662" spans="1:2" x14ac:dyDescent="0.15">
      <c r="A662"/>
      <c r="B662" s="1"/>
    </row>
    <row r="663" spans="1:2" x14ac:dyDescent="0.15">
      <c r="A663"/>
      <c r="B663" s="1"/>
    </row>
    <row r="664" spans="1:2" x14ac:dyDescent="0.15">
      <c r="A664"/>
      <c r="B664" s="1"/>
    </row>
    <row r="665" spans="1:2" x14ac:dyDescent="0.15">
      <c r="A665"/>
      <c r="B665" s="1"/>
    </row>
    <row r="666" spans="1:2" x14ac:dyDescent="0.15">
      <c r="A666"/>
      <c r="B666" s="1"/>
    </row>
    <row r="667" spans="1:2" x14ac:dyDescent="0.15">
      <c r="A667"/>
      <c r="B667" s="1"/>
    </row>
    <row r="668" spans="1:2" x14ac:dyDescent="0.15">
      <c r="A668"/>
      <c r="B668" s="1"/>
    </row>
    <row r="669" spans="1:2" x14ac:dyDescent="0.15">
      <c r="A669"/>
      <c r="B669" s="1"/>
    </row>
    <row r="670" spans="1:2" x14ac:dyDescent="0.15">
      <c r="A670"/>
      <c r="B670" s="1"/>
    </row>
    <row r="671" spans="1:2" x14ac:dyDescent="0.15">
      <c r="A671"/>
      <c r="B671" s="1"/>
    </row>
    <row r="672" spans="1:2" x14ac:dyDescent="0.15">
      <c r="A672"/>
      <c r="B672" s="1"/>
    </row>
    <row r="673" spans="1:2" x14ac:dyDescent="0.15">
      <c r="A673"/>
      <c r="B673" s="1"/>
    </row>
    <row r="674" spans="1:2" x14ac:dyDescent="0.15">
      <c r="A674"/>
      <c r="B674" s="1"/>
    </row>
    <row r="675" spans="1:2" x14ac:dyDescent="0.15">
      <c r="A675"/>
      <c r="B675" s="1"/>
    </row>
    <row r="676" spans="1:2" x14ac:dyDescent="0.15">
      <c r="A676"/>
      <c r="B676" s="1"/>
    </row>
    <row r="677" spans="1:2" x14ac:dyDescent="0.15">
      <c r="A677"/>
      <c r="B677" s="1"/>
    </row>
    <row r="678" spans="1:2" x14ac:dyDescent="0.15">
      <c r="A678"/>
      <c r="B678" s="1"/>
    </row>
    <row r="679" spans="1:2" x14ac:dyDescent="0.15">
      <c r="A679"/>
      <c r="B679" s="1"/>
    </row>
    <row r="680" spans="1:2" x14ac:dyDescent="0.15">
      <c r="A680"/>
      <c r="B680" s="1"/>
    </row>
    <row r="681" spans="1:2" x14ac:dyDescent="0.15">
      <c r="A681"/>
      <c r="B681" s="1"/>
    </row>
    <row r="682" spans="1:2" x14ac:dyDescent="0.15">
      <c r="A682"/>
      <c r="B682" s="1"/>
    </row>
    <row r="683" spans="1:2" x14ac:dyDescent="0.15">
      <c r="A683"/>
      <c r="B683" s="1"/>
    </row>
    <row r="684" spans="1:2" x14ac:dyDescent="0.15">
      <c r="A684"/>
      <c r="B684" s="1"/>
    </row>
    <row r="685" spans="1:2" x14ac:dyDescent="0.15">
      <c r="A685"/>
      <c r="B685" s="1"/>
    </row>
    <row r="686" spans="1:2" x14ac:dyDescent="0.15">
      <c r="A686"/>
      <c r="B686" s="1"/>
    </row>
    <row r="687" spans="1:2" x14ac:dyDescent="0.15">
      <c r="A687"/>
      <c r="B687" s="1"/>
    </row>
    <row r="688" spans="1:2" x14ac:dyDescent="0.15">
      <c r="A688"/>
      <c r="B688" s="1"/>
    </row>
    <row r="689" spans="1:2" x14ac:dyDescent="0.15">
      <c r="A689"/>
      <c r="B689" s="1"/>
    </row>
    <row r="690" spans="1:2" x14ac:dyDescent="0.15">
      <c r="A690"/>
      <c r="B690" s="1"/>
    </row>
    <row r="691" spans="1:2" x14ac:dyDescent="0.15">
      <c r="A691"/>
      <c r="B691" s="1"/>
    </row>
    <row r="692" spans="1:2" x14ac:dyDescent="0.15">
      <c r="A692"/>
      <c r="B692" s="1"/>
    </row>
    <row r="693" spans="1:2" x14ac:dyDescent="0.15">
      <c r="A693"/>
      <c r="B693" s="1"/>
    </row>
    <row r="694" spans="1:2" x14ac:dyDescent="0.15">
      <c r="A694"/>
      <c r="B694" s="1"/>
    </row>
    <row r="695" spans="1:2" x14ac:dyDescent="0.15">
      <c r="A695"/>
      <c r="B695" s="1"/>
    </row>
    <row r="696" spans="1:2" x14ac:dyDescent="0.15">
      <c r="A696"/>
      <c r="B696" s="1"/>
    </row>
    <row r="697" spans="1:2" x14ac:dyDescent="0.15">
      <c r="A697"/>
      <c r="B697" s="1"/>
    </row>
    <row r="698" spans="1:2" x14ac:dyDescent="0.15">
      <c r="A698"/>
      <c r="B698" s="1"/>
    </row>
    <row r="699" spans="1:2" x14ac:dyDescent="0.15">
      <c r="A699"/>
      <c r="B699" s="1"/>
    </row>
    <row r="700" spans="1:2" x14ac:dyDescent="0.15">
      <c r="A700"/>
      <c r="B700" s="1"/>
    </row>
    <row r="701" spans="1:2" x14ac:dyDescent="0.15">
      <c r="A701"/>
      <c r="B701" s="1"/>
    </row>
    <row r="702" spans="1:2" x14ac:dyDescent="0.15">
      <c r="A702"/>
      <c r="B702" s="1"/>
    </row>
    <row r="703" spans="1:2" x14ac:dyDescent="0.15">
      <c r="A703"/>
      <c r="B703" s="1"/>
    </row>
    <row r="704" spans="1:2" x14ac:dyDescent="0.15">
      <c r="A704"/>
      <c r="B704" s="1"/>
    </row>
    <row r="705" spans="1:2" x14ac:dyDescent="0.15">
      <c r="A705"/>
      <c r="B705" s="1"/>
    </row>
    <row r="706" spans="1:2" x14ac:dyDescent="0.15">
      <c r="A706"/>
      <c r="B706" s="1"/>
    </row>
    <row r="707" spans="1:2" x14ac:dyDescent="0.15">
      <c r="A707"/>
      <c r="B707" s="1"/>
    </row>
    <row r="708" spans="1:2" x14ac:dyDescent="0.15">
      <c r="A708"/>
      <c r="B708" s="1"/>
    </row>
    <row r="709" spans="1:2" x14ac:dyDescent="0.15">
      <c r="A709"/>
      <c r="B709" s="1"/>
    </row>
    <row r="710" spans="1:2" x14ac:dyDescent="0.15">
      <c r="A710"/>
      <c r="B710" s="1"/>
    </row>
    <row r="711" spans="1:2" x14ac:dyDescent="0.15">
      <c r="A711"/>
      <c r="B711" s="1"/>
    </row>
    <row r="712" spans="1:2" x14ac:dyDescent="0.15">
      <c r="A712"/>
      <c r="B712" s="1"/>
    </row>
    <row r="713" spans="1:2" x14ac:dyDescent="0.15">
      <c r="A713"/>
      <c r="B713" s="1"/>
    </row>
    <row r="714" spans="1:2" x14ac:dyDescent="0.15">
      <c r="A714"/>
      <c r="B714" s="1"/>
    </row>
    <row r="715" spans="1:2" x14ac:dyDescent="0.15">
      <c r="A715"/>
      <c r="B715" s="1"/>
    </row>
    <row r="716" spans="1:2" x14ac:dyDescent="0.15">
      <c r="A716"/>
      <c r="B716" s="1"/>
    </row>
    <row r="717" spans="1:2" x14ac:dyDescent="0.15">
      <c r="A717"/>
      <c r="B717" s="1"/>
    </row>
    <row r="718" spans="1:2" x14ac:dyDescent="0.15">
      <c r="A718"/>
      <c r="B718" s="1"/>
    </row>
    <row r="719" spans="1:2" x14ac:dyDescent="0.15">
      <c r="A719"/>
      <c r="B719" s="1"/>
    </row>
    <row r="720" spans="1:2" x14ac:dyDescent="0.15">
      <c r="A720"/>
      <c r="B720" s="1"/>
    </row>
    <row r="721" spans="1:2" x14ac:dyDescent="0.15">
      <c r="A721"/>
      <c r="B721" s="1"/>
    </row>
    <row r="722" spans="1:2" x14ac:dyDescent="0.15">
      <c r="A722"/>
      <c r="B722" s="1"/>
    </row>
    <row r="723" spans="1:2" x14ac:dyDescent="0.15">
      <c r="A723"/>
      <c r="B723" s="1"/>
    </row>
    <row r="724" spans="1:2" x14ac:dyDescent="0.15">
      <c r="A724"/>
      <c r="B724" s="1"/>
    </row>
    <row r="725" spans="1:2" x14ac:dyDescent="0.15">
      <c r="A725"/>
      <c r="B725" s="1"/>
    </row>
    <row r="726" spans="1:2" x14ac:dyDescent="0.15">
      <c r="A726"/>
      <c r="B726" s="1"/>
    </row>
    <row r="727" spans="1:2" x14ac:dyDescent="0.15">
      <c r="A727"/>
      <c r="B727" s="1"/>
    </row>
    <row r="728" spans="1:2" x14ac:dyDescent="0.15">
      <c r="A728"/>
      <c r="B728" s="1"/>
    </row>
    <row r="729" spans="1:2" x14ac:dyDescent="0.15">
      <c r="A729"/>
      <c r="B729" s="1"/>
    </row>
    <row r="730" spans="1:2" x14ac:dyDescent="0.15">
      <c r="A730"/>
      <c r="B730" s="1"/>
    </row>
    <row r="731" spans="1:2" x14ac:dyDescent="0.15">
      <c r="A731"/>
      <c r="B731" s="1"/>
    </row>
    <row r="732" spans="1:2" x14ac:dyDescent="0.15">
      <c r="A732"/>
      <c r="B732" s="1"/>
    </row>
    <row r="733" spans="1:2" x14ac:dyDescent="0.15">
      <c r="A733"/>
      <c r="B733" s="1"/>
    </row>
    <row r="734" spans="1:2" x14ac:dyDescent="0.15">
      <c r="A734"/>
      <c r="B734" s="1"/>
    </row>
    <row r="735" spans="1:2" x14ac:dyDescent="0.15">
      <c r="A735"/>
      <c r="B735" s="1"/>
    </row>
    <row r="736" spans="1:2" x14ac:dyDescent="0.15">
      <c r="A736"/>
      <c r="B736" s="1"/>
    </row>
    <row r="737" spans="1:2" x14ac:dyDescent="0.15">
      <c r="A737"/>
      <c r="B737" s="1"/>
    </row>
    <row r="738" spans="1:2" x14ac:dyDescent="0.15">
      <c r="A738"/>
      <c r="B738" s="1"/>
    </row>
    <row r="739" spans="1:2" x14ac:dyDescent="0.15">
      <c r="A739"/>
      <c r="B739" s="1"/>
    </row>
    <row r="740" spans="1:2" x14ac:dyDescent="0.15">
      <c r="A740"/>
      <c r="B740" s="1"/>
    </row>
    <row r="741" spans="1:2" x14ac:dyDescent="0.15">
      <c r="A741"/>
      <c r="B741" s="1"/>
    </row>
    <row r="742" spans="1:2" x14ac:dyDescent="0.15">
      <c r="A742"/>
      <c r="B742" s="1"/>
    </row>
    <row r="743" spans="1:2" x14ac:dyDescent="0.15">
      <c r="A743"/>
      <c r="B743" s="1"/>
    </row>
    <row r="744" spans="1:2" x14ac:dyDescent="0.15">
      <c r="A744"/>
      <c r="B744" s="1"/>
    </row>
    <row r="745" spans="1:2" x14ac:dyDescent="0.15">
      <c r="A745"/>
      <c r="B745" s="1"/>
    </row>
    <row r="746" spans="1:2" x14ac:dyDescent="0.15">
      <c r="A746"/>
      <c r="B746" s="1"/>
    </row>
    <row r="747" spans="1:2" x14ac:dyDescent="0.15">
      <c r="A747"/>
      <c r="B747" s="1"/>
    </row>
    <row r="748" spans="1:2" x14ac:dyDescent="0.15">
      <c r="A748"/>
      <c r="B748" s="1"/>
    </row>
    <row r="749" spans="1:2" x14ac:dyDescent="0.15">
      <c r="A749"/>
      <c r="B749" s="1"/>
    </row>
    <row r="750" spans="1:2" x14ac:dyDescent="0.15">
      <c r="A750"/>
      <c r="B750" s="1"/>
    </row>
    <row r="751" spans="1:2" x14ac:dyDescent="0.15">
      <c r="A751"/>
      <c r="B751" s="1"/>
    </row>
    <row r="752" spans="1:2" x14ac:dyDescent="0.15">
      <c r="A752"/>
      <c r="B752" s="1"/>
    </row>
    <row r="753" spans="1:2" x14ac:dyDescent="0.15">
      <c r="A753"/>
      <c r="B753" s="1"/>
    </row>
    <row r="754" spans="1:2" x14ac:dyDescent="0.15">
      <c r="A754"/>
      <c r="B754" s="1"/>
    </row>
    <row r="755" spans="1:2" x14ac:dyDescent="0.15">
      <c r="A755"/>
      <c r="B755" s="1"/>
    </row>
    <row r="756" spans="1:2" x14ac:dyDescent="0.15">
      <c r="A756"/>
      <c r="B756" s="1"/>
    </row>
    <row r="757" spans="1:2" x14ac:dyDescent="0.15">
      <c r="A757"/>
      <c r="B757" s="1"/>
    </row>
    <row r="758" spans="1:2" x14ac:dyDescent="0.15">
      <c r="A758"/>
      <c r="B758" s="1"/>
    </row>
    <row r="759" spans="1:2" x14ac:dyDescent="0.15">
      <c r="A759"/>
      <c r="B759" s="1"/>
    </row>
    <row r="760" spans="1:2" x14ac:dyDescent="0.15">
      <c r="A760"/>
      <c r="B760" s="1"/>
    </row>
    <row r="761" spans="1:2" x14ac:dyDescent="0.15">
      <c r="A761"/>
      <c r="B761" s="1"/>
    </row>
    <row r="762" spans="1:2" x14ac:dyDescent="0.15">
      <c r="A762"/>
      <c r="B762" s="1"/>
    </row>
    <row r="763" spans="1:2" x14ac:dyDescent="0.15">
      <c r="A763"/>
      <c r="B763" s="1"/>
    </row>
    <row r="764" spans="1:2" x14ac:dyDescent="0.15">
      <c r="A764"/>
      <c r="B764" s="1"/>
    </row>
    <row r="765" spans="1:2" x14ac:dyDescent="0.15">
      <c r="A765"/>
      <c r="B765" s="1"/>
    </row>
    <row r="766" spans="1:2" x14ac:dyDescent="0.15">
      <c r="A766"/>
      <c r="B766" s="1"/>
    </row>
    <row r="767" spans="1:2" x14ac:dyDescent="0.15">
      <c r="A767"/>
      <c r="B767" s="1"/>
    </row>
    <row r="768" spans="1:2" x14ac:dyDescent="0.15">
      <c r="A768"/>
      <c r="B768" s="1"/>
    </row>
    <row r="769" spans="1:2" x14ac:dyDescent="0.15">
      <c r="A769"/>
      <c r="B769" s="1"/>
    </row>
    <row r="770" spans="1:2" x14ac:dyDescent="0.15">
      <c r="A770"/>
      <c r="B770" s="1"/>
    </row>
    <row r="771" spans="1:2" x14ac:dyDescent="0.15">
      <c r="A771"/>
      <c r="B771" s="1"/>
    </row>
    <row r="772" spans="1:2" x14ac:dyDescent="0.15">
      <c r="A772"/>
      <c r="B772" s="1"/>
    </row>
    <row r="773" spans="1:2" x14ac:dyDescent="0.15">
      <c r="A773"/>
      <c r="B773" s="1"/>
    </row>
    <row r="774" spans="1:2" x14ac:dyDescent="0.15">
      <c r="A774"/>
      <c r="B774" s="1"/>
    </row>
    <row r="775" spans="1:2" x14ac:dyDescent="0.15">
      <c r="A775"/>
      <c r="B775" s="1"/>
    </row>
    <row r="776" spans="1:2" x14ac:dyDescent="0.15">
      <c r="A776"/>
      <c r="B776" s="1"/>
    </row>
    <row r="777" spans="1:2" x14ac:dyDescent="0.15">
      <c r="A777"/>
      <c r="B777" s="1"/>
    </row>
    <row r="778" spans="1:2" x14ac:dyDescent="0.15">
      <c r="A778"/>
      <c r="B778" s="1"/>
    </row>
    <row r="779" spans="1:2" x14ac:dyDescent="0.15">
      <c r="A779"/>
      <c r="B779" s="1"/>
    </row>
    <row r="780" spans="1:2" x14ac:dyDescent="0.15">
      <c r="A780"/>
      <c r="B780" s="1"/>
    </row>
    <row r="781" spans="1:2" x14ac:dyDescent="0.15">
      <c r="A781"/>
      <c r="B781" s="1"/>
    </row>
    <row r="782" spans="1:2" x14ac:dyDescent="0.15">
      <c r="A782"/>
      <c r="B782" s="1"/>
    </row>
    <row r="783" spans="1:2" x14ac:dyDescent="0.15">
      <c r="A783"/>
      <c r="B783" s="1"/>
    </row>
    <row r="784" spans="1:2" x14ac:dyDescent="0.15">
      <c r="A784"/>
      <c r="B784" s="1"/>
    </row>
    <row r="785" spans="1:2" x14ac:dyDescent="0.15">
      <c r="A785"/>
      <c r="B785" s="1"/>
    </row>
    <row r="786" spans="1:2" x14ac:dyDescent="0.15">
      <c r="A786"/>
      <c r="B786" s="1"/>
    </row>
    <row r="787" spans="1:2" x14ac:dyDescent="0.15">
      <c r="A787"/>
      <c r="B787" s="1"/>
    </row>
    <row r="788" spans="1:2" x14ac:dyDescent="0.15">
      <c r="A788"/>
      <c r="B788" s="1"/>
    </row>
    <row r="789" spans="1:2" x14ac:dyDescent="0.15">
      <c r="A789"/>
      <c r="B789" s="1"/>
    </row>
    <row r="790" spans="1:2" x14ac:dyDescent="0.15">
      <c r="A790"/>
      <c r="B790" s="1"/>
    </row>
    <row r="791" spans="1:2" x14ac:dyDescent="0.15">
      <c r="A791"/>
      <c r="B791" s="1"/>
    </row>
    <row r="792" spans="1:2" x14ac:dyDescent="0.15">
      <c r="A792"/>
      <c r="B792" s="1"/>
    </row>
    <row r="793" spans="1:2" x14ac:dyDescent="0.15">
      <c r="A793"/>
      <c r="B793" s="1"/>
    </row>
    <row r="794" spans="1:2" x14ac:dyDescent="0.15">
      <c r="A794"/>
      <c r="B794" s="1"/>
    </row>
    <row r="795" spans="1:2" x14ac:dyDescent="0.15">
      <c r="A795"/>
      <c r="B795" s="1"/>
    </row>
    <row r="796" spans="1:2" x14ac:dyDescent="0.15">
      <c r="A796"/>
      <c r="B796" s="1"/>
    </row>
    <row r="797" spans="1:2" x14ac:dyDescent="0.15">
      <c r="A797"/>
      <c r="B797" s="1"/>
    </row>
    <row r="798" spans="1:2" x14ac:dyDescent="0.15">
      <c r="A798"/>
      <c r="B798" s="1"/>
    </row>
    <row r="799" spans="1:2" x14ac:dyDescent="0.15">
      <c r="A799"/>
      <c r="B799" s="1"/>
    </row>
    <row r="800" spans="1:2" x14ac:dyDescent="0.15">
      <c r="A800"/>
      <c r="B800" s="1"/>
    </row>
    <row r="801" spans="1:2" x14ac:dyDescent="0.15">
      <c r="A801"/>
      <c r="B801" s="1"/>
    </row>
    <row r="802" spans="1:2" x14ac:dyDescent="0.15">
      <c r="A802"/>
      <c r="B802" s="1"/>
    </row>
    <row r="803" spans="1:2" x14ac:dyDescent="0.15">
      <c r="A803"/>
      <c r="B803" s="1"/>
    </row>
    <row r="804" spans="1:2" x14ac:dyDescent="0.15">
      <c r="A804"/>
      <c r="B804" s="1"/>
    </row>
    <row r="805" spans="1:2" x14ac:dyDescent="0.15">
      <c r="A805"/>
      <c r="B805" s="1"/>
    </row>
    <row r="806" spans="1:2" x14ac:dyDescent="0.15">
      <c r="A806"/>
      <c r="B806" s="1"/>
    </row>
    <row r="807" spans="1:2" x14ac:dyDescent="0.15">
      <c r="A807"/>
      <c r="B807" s="1"/>
    </row>
    <row r="808" spans="1:2" x14ac:dyDescent="0.15">
      <c r="A808"/>
      <c r="B808" s="1"/>
    </row>
    <row r="809" spans="1:2" x14ac:dyDescent="0.15">
      <c r="A809"/>
      <c r="B809" s="1"/>
    </row>
    <row r="810" spans="1:2" x14ac:dyDescent="0.15">
      <c r="A810"/>
      <c r="B810" s="1"/>
    </row>
    <row r="811" spans="1:2" x14ac:dyDescent="0.15">
      <c r="A811"/>
      <c r="B811" s="1"/>
    </row>
    <row r="812" spans="1:2" x14ac:dyDescent="0.15">
      <c r="A812"/>
      <c r="B812" s="1"/>
    </row>
    <row r="813" spans="1:2" x14ac:dyDescent="0.15">
      <c r="A813"/>
      <c r="B813" s="1"/>
    </row>
    <row r="814" spans="1:2" x14ac:dyDescent="0.15">
      <c r="A814"/>
      <c r="B814" s="1"/>
    </row>
    <row r="815" spans="1:2" x14ac:dyDescent="0.15">
      <c r="A815"/>
      <c r="B815" s="1"/>
    </row>
    <row r="816" spans="1:2" x14ac:dyDescent="0.15">
      <c r="A816"/>
      <c r="B816" s="1"/>
    </row>
    <row r="817" spans="1:2" x14ac:dyDescent="0.15">
      <c r="A817"/>
      <c r="B817" s="1"/>
    </row>
    <row r="818" spans="1:2" x14ac:dyDescent="0.15">
      <c r="A818"/>
      <c r="B818" s="1"/>
    </row>
    <row r="819" spans="1:2" x14ac:dyDescent="0.15">
      <c r="A819"/>
      <c r="B819" s="1"/>
    </row>
    <row r="820" spans="1:2" x14ac:dyDescent="0.15">
      <c r="A820"/>
      <c r="B820" s="1"/>
    </row>
    <row r="821" spans="1:2" x14ac:dyDescent="0.15">
      <c r="A821"/>
      <c r="B821" s="1"/>
    </row>
    <row r="822" spans="1:2" x14ac:dyDescent="0.15">
      <c r="A822"/>
      <c r="B822" s="1"/>
    </row>
    <row r="823" spans="1:2" x14ac:dyDescent="0.15">
      <c r="A823"/>
      <c r="B823" s="1"/>
    </row>
    <row r="824" spans="1:2" x14ac:dyDescent="0.15">
      <c r="A824"/>
      <c r="B824" s="1"/>
    </row>
    <row r="825" spans="1:2" x14ac:dyDescent="0.15">
      <c r="A825"/>
      <c r="B825" s="1"/>
    </row>
    <row r="826" spans="1:2" x14ac:dyDescent="0.15">
      <c r="A826"/>
      <c r="B826" s="1"/>
    </row>
    <row r="827" spans="1:2" x14ac:dyDescent="0.15">
      <c r="A827"/>
      <c r="B827" s="1"/>
    </row>
    <row r="828" spans="1:2" x14ac:dyDescent="0.15">
      <c r="A828"/>
      <c r="B828" s="1"/>
    </row>
    <row r="829" spans="1:2" x14ac:dyDescent="0.15">
      <c r="A829"/>
      <c r="B829" s="1"/>
    </row>
    <row r="830" spans="1:2" x14ac:dyDescent="0.15">
      <c r="A830"/>
      <c r="B830" s="1"/>
    </row>
    <row r="831" spans="1:2" x14ac:dyDescent="0.15">
      <c r="A831"/>
      <c r="B831" s="1"/>
    </row>
    <row r="832" spans="1:2" x14ac:dyDescent="0.15">
      <c r="A832"/>
      <c r="B832" s="1"/>
    </row>
    <row r="833" spans="1:2" x14ac:dyDescent="0.15">
      <c r="A833"/>
      <c r="B833" s="1"/>
    </row>
    <row r="834" spans="1:2" x14ac:dyDescent="0.15">
      <c r="A834"/>
      <c r="B834" s="1"/>
    </row>
    <row r="835" spans="1:2" x14ac:dyDescent="0.15">
      <c r="A835"/>
      <c r="B835" s="1"/>
    </row>
    <row r="836" spans="1:2" x14ac:dyDescent="0.15">
      <c r="A836"/>
      <c r="B836" s="1"/>
    </row>
    <row r="837" spans="1:2" x14ac:dyDescent="0.15">
      <c r="A837"/>
      <c r="B837" s="1"/>
    </row>
    <row r="838" spans="1:2" x14ac:dyDescent="0.15">
      <c r="A838"/>
      <c r="B838" s="1"/>
    </row>
    <row r="839" spans="1:2" x14ac:dyDescent="0.15">
      <c r="A839"/>
      <c r="B839" s="1"/>
    </row>
    <row r="840" spans="1:2" x14ac:dyDescent="0.15">
      <c r="A840"/>
      <c r="B840" s="1"/>
    </row>
    <row r="841" spans="1:2" x14ac:dyDescent="0.15">
      <c r="A841"/>
      <c r="B841" s="1"/>
    </row>
    <row r="842" spans="1:2" x14ac:dyDescent="0.15">
      <c r="A842"/>
      <c r="B842" s="1"/>
    </row>
    <row r="843" spans="1:2" x14ac:dyDescent="0.15">
      <c r="A843"/>
      <c r="B843" s="1"/>
    </row>
    <row r="844" spans="1:2" x14ac:dyDescent="0.15">
      <c r="A844"/>
      <c r="B844" s="1"/>
    </row>
    <row r="845" spans="1:2" x14ac:dyDescent="0.15">
      <c r="A845"/>
      <c r="B845" s="1"/>
    </row>
    <row r="846" spans="1:2" x14ac:dyDescent="0.15">
      <c r="A846"/>
      <c r="B846" s="1"/>
    </row>
    <row r="847" spans="1:2" x14ac:dyDescent="0.15">
      <c r="A847"/>
      <c r="B847" s="1"/>
    </row>
    <row r="848" spans="1:2" x14ac:dyDescent="0.15">
      <c r="A848"/>
      <c r="B848" s="1"/>
    </row>
    <row r="849" spans="1:2" x14ac:dyDescent="0.15">
      <c r="A849"/>
      <c r="B849" s="1"/>
    </row>
    <row r="850" spans="1:2" x14ac:dyDescent="0.15">
      <c r="A850"/>
      <c r="B850" s="1"/>
    </row>
    <row r="851" spans="1:2" x14ac:dyDescent="0.15">
      <c r="A851"/>
      <c r="B851" s="1"/>
    </row>
    <row r="852" spans="1:2" x14ac:dyDescent="0.15">
      <c r="A852"/>
      <c r="B852" s="1"/>
    </row>
    <row r="853" spans="1:2" x14ac:dyDescent="0.15">
      <c r="A853"/>
      <c r="B853" s="1"/>
    </row>
    <row r="854" spans="1:2" x14ac:dyDescent="0.15">
      <c r="A854"/>
      <c r="B854" s="1"/>
    </row>
    <row r="855" spans="1:2" x14ac:dyDescent="0.15">
      <c r="A855"/>
      <c r="B855" s="1"/>
    </row>
    <row r="856" spans="1:2" x14ac:dyDescent="0.15">
      <c r="A856"/>
      <c r="B856" s="1"/>
    </row>
    <row r="857" spans="1:2" x14ac:dyDescent="0.15">
      <c r="A857"/>
      <c r="B857" s="1"/>
    </row>
    <row r="858" spans="1:2" x14ac:dyDescent="0.15">
      <c r="A858"/>
      <c r="B858" s="1"/>
    </row>
    <row r="859" spans="1:2" x14ac:dyDescent="0.15">
      <c r="A859"/>
      <c r="B859" s="1"/>
    </row>
    <row r="860" spans="1:2" x14ac:dyDescent="0.15">
      <c r="A860"/>
      <c r="B860" s="1"/>
    </row>
    <row r="861" spans="1:2" x14ac:dyDescent="0.15">
      <c r="A861"/>
      <c r="B861" s="1"/>
    </row>
    <row r="862" spans="1:2" x14ac:dyDescent="0.15">
      <c r="A862"/>
      <c r="B862" s="1"/>
    </row>
    <row r="863" spans="1:2" x14ac:dyDescent="0.15">
      <c r="A863"/>
      <c r="B863" s="1"/>
    </row>
    <row r="864" spans="1:2" x14ac:dyDescent="0.15">
      <c r="A864"/>
      <c r="B864" s="1"/>
    </row>
    <row r="865" spans="1:2" x14ac:dyDescent="0.15">
      <c r="A865"/>
      <c r="B865" s="1"/>
    </row>
    <row r="866" spans="1:2" x14ac:dyDescent="0.15">
      <c r="A866"/>
      <c r="B866" s="1"/>
    </row>
    <row r="867" spans="1:2" x14ac:dyDescent="0.15">
      <c r="A867"/>
      <c r="B867" s="1"/>
    </row>
    <row r="868" spans="1:2" x14ac:dyDescent="0.15">
      <c r="A868"/>
      <c r="B868" s="1"/>
    </row>
    <row r="869" spans="1:2" x14ac:dyDescent="0.15">
      <c r="A869"/>
      <c r="B869" s="1"/>
    </row>
    <row r="870" spans="1:2" x14ac:dyDescent="0.15">
      <c r="A870"/>
      <c r="B870" s="1"/>
    </row>
    <row r="871" spans="1:2" x14ac:dyDescent="0.15">
      <c r="A871"/>
      <c r="B871" s="1"/>
    </row>
    <row r="872" spans="1:2" x14ac:dyDescent="0.15">
      <c r="A872"/>
      <c r="B872" s="1"/>
    </row>
    <row r="873" spans="1:2" x14ac:dyDescent="0.15">
      <c r="A873"/>
      <c r="B873" s="1"/>
    </row>
    <row r="874" spans="1:2" x14ac:dyDescent="0.15">
      <c r="A874"/>
      <c r="B874" s="1"/>
    </row>
    <row r="875" spans="1:2" x14ac:dyDescent="0.15">
      <c r="A875"/>
      <c r="B875" s="1"/>
    </row>
    <row r="876" spans="1:2" x14ac:dyDescent="0.15">
      <c r="A876"/>
      <c r="B876" s="1"/>
    </row>
    <row r="877" spans="1:2" x14ac:dyDescent="0.15">
      <c r="A877"/>
      <c r="B877" s="1"/>
    </row>
    <row r="878" spans="1:2" x14ac:dyDescent="0.15">
      <c r="A878"/>
      <c r="B878" s="1"/>
    </row>
    <row r="879" spans="1:2" x14ac:dyDescent="0.15">
      <c r="A879"/>
      <c r="B879" s="1"/>
    </row>
    <row r="880" spans="1:2" x14ac:dyDescent="0.15">
      <c r="A880"/>
      <c r="B880" s="1"/>
    </row>
    <row r="881" spans="1:2" x14ac:dyDescent="0.15">
      <c r="A881"/>
      <c r="B881" s="1"/>
    </row>
    <row r="882" spans="1:2" x14ac:dyDescent="0.15">
      <c r="A882"/>
      <c r="B882" s="1"/>
    </row>
    <row r="883" spans="1:2" x14ac:dyDescent="0.15">
      <c r="A883"/>
      <c r="B883" s="1"/>
    </row>
    <row r="884" spans="1:2" x14ac:dyDescent="0.15">
      <c r="A884"/>
      <c r="B884" s="1"/>
    </row>
    <row r="885" spans="1:2" x14ac:dyDescent="0.15">
      <c r="A885"/>
      <c r="B885" s="1"/>
    </row>
    <row r="886" spans="1:2" x14ac:dyDescent="0.15">
      <c r="A886"/>
      <c r="B886" s="1"/>
    </row>
    <row r="887" spans="1:2" x14ac:dyDescent="0.15">
      <c r="A887"/>
      <c r="B887" s="1"/>
    </row>
    <row r="888" spans="1:2" x14ac:dyDescent="0.15">
      <c r="A888"/>
      <c r="B888" s="1"/>
    </row>
    <row r="889" spans="1:2" x14ac:dyDescent="0.15">
      <c r="A889"/>
      <c r="B889" s="1"/>
    </row>
    <row r="890" spans="1:2" x14ac:dyDescent="0.15">
      <c r="A890"/>
      <c r="B890" s="1"/>
    </row>
    <row r="891" spans="1:2" x14ac:dyDescent="0.15">
      <c r="A891"/>
      <c r="B891" s="1"/>
    </row>
    <row r="892" spans="1:2" x14ac:dyDescent="0.15">
      <c r="A892"/>
      <c r="B892" s="1"/>
    </row>
    <row r="893" spans="1:2" x14ac:dyDescent="0.15">
      <c r="A893"/>
      <c r="B893" s="1"/>
    </row>
    <row r="894" spans="1:2" x14ac:dyDescent="0.15">
      <c r="A894"/>
      <c r="B894" s="1"/>
    </row>
    <row r="895" spans="1:2" x14ac:dyDescent="0.15">
      <c r="A895"/>
      <c r="B895" s="1"/>
    </row>
    <row r="896" spans="1:2" x14ac:dyDescent="0.15">
      <c r="A896"/>
      <c r="B896" s="1"/>
    </row>
    <row r="897" spans="1:2" x14ac:dyDescent="0.15">
      <c r="A897"/>
      <c r="B897" s="1"/>
    </row>
    <row r="898" spans="1:2" x14ac:dyDescent="0.15">
      <c r="A898"/>
      <c r="B898" s="1"/>
    </row>
    <row r="899" spans="1:2" x14ac:dyDescent="0.15">
      <c r="A899"/>
      <c r="B899" s="1"/>
    </row>
    <row r="900" spans="1:2" x14ac:dyDescent="0.15">
      <c r="A900"/>
      <c r="B900" s="1"/>
    </row>
    <row r="901" spans="1:2" x14ac:dyDescent="0.15">
      <c r="A901"/>
      <c r="B901" s="1"/>
    </row>
    <row r="902" spans="1:2" x14ac:dyDescent="0.15">
      <c r="A902"/>
      <c r="B902" s="1"/>
    </row>
    <row r="903" spans="1:2" x14ac:dyDescent="0.15">
      <c r="A903"/>
      <c r="B903" s="1"/>
    </row>
    <row r="904" spans="1:2" x14ac:dyDescent="0.15">
      <c r="A904"/>
      <c r="B904" s="1"/>
    </row>
    <row r="905" spans="1:2" x14ac:dyDescent="0.15">
      <c r="A905"/>
      <c r="B905" s="1"/>
    </row>
    <row r="906" spans="1:2" x14ac:dyDescent="0.15">
      <c r="A906"/>
      <c r="B906" s="1"/>
    </row>
    <row r="907" spans="1:2" x14ac:dyDescent="0.15">
      <c r="A907"/>
      <c r="B907" s="1"/>
    </row>
    <row r="908" spans="1:2" x14ac:dyDescent="0.15">
      <c r="A908"/>
      <c r="B908" s="1"/>
    </row>
    <row r="909" spans="1:2" x14ac:dyDescent="0.15">
      <c r="A909"/>
      <c r="B909" s="1"/>
    </row>
    <row r="910" spans="1:2" x14ac:dyDescent="0.15">
      <c r="A910"/>
      <c r="B910" s="1"/>
    </row>
    <row r="911" spans="1:2" x14ac:dyDescent="0.15">
      <c r="A911"/>
      <c r="B911" s="1"/>
    </row>
    <row r="912" spans="1:2" x14ac:dyDescent="0.15">
      <c r="A912"/>
      <c r="B912" s="1"/>
    </row>
    <row r="913" spans="1:2" x14ac:dyDescent="0.15">
      <c r="A913"/>
      <c r="B913" s="1"/>
    </row>
    <row r="914" spans="1:2" x14ac:dyDescent="0.15">
      <c r="A914"/>
      <c r="B914" s="1"/>
    </row>
    <row r="915" spans="1:2" x14ac:dyDescent="0.15">
      <c r="A915"/>
      <c r="B915" s="1"/>
    </row>
    <row r="916" spans="1:2" x14ac:dyDescent="0.15">
      <c r="A916"/>
      <c r="B916" s="1"/>
    </row>
    <row r="917" spans="1:2" x14ac:dyDescent="0.15">
      <c r="A917"/>
      <c r="B917" s="1"/>
    </row>
    <row r="918" spans="1:2" x14ac:dyDescent="0.15">
      <c r="A918"/>
      <c r="B918" s="1"/>
    </row>
    <row r="919" spans="1:2" x14ac:dyDescent="0.15">
      <c r="A919"/>
      <c r="B919" s="1"/>
    </row>
    <row r="920" spans="1:2" x14ac:dyDescent="0.15">
      <c r="A920"/>
      <c r="B920" s="1"/>
    </row>
    <row r="921" spans="1:2" x14ac:dyDescent="0.15">
      <c r="A921"/>
      <c r="B921" s="1"/>
    </row>
    <row r="922" spans="1:2" x14ac:dyDescent="0.15">
      <c r="A922"/>
      <c r="B922" s="1"/>
    </row>
    <row r="923" spans="1:2" x14ac:dyDescent="0.15">
      <c r="A923"/>
      <c r="B923" s="1"/>
    </row>
    <row r="924" spans="1:2" x14ac:dyDescent="0.15">
      <c r="A924"/>
      <c r="B924" s="1"/>
    </row>
    <row r="925" spans="1:2" x14ac:dyDescent="0.15">
      <c r="A925"/>
      <c r="B925" s="1"/>
    </row>
    <row r="926" spans="1:2" x14ac:dyDescent="0.15">
      <c r="A926"/>
      <c r="B926" s="1"/>
    </row>
    <row r="927" spans="1:2" x14ac:dyDescent="0.15">
      <c r="A927"/>
      <c r="B927" s="1"/>
    </row>
    <row r="928" spans="1:2" x14ac:dyDescent="0.15">
      <c r="A928"/>
      <c r="B928" s="1"/>
    </row>
    <row r="929" spans="1:2" x14ac:dyDescent="0.15">
      <c r="A929"/>
      <c r="B929" s="1"/>
    </row>
    <row r="930" spans="1:2" x14ac:dyDescent="0.15">
      <c r="A930"/>
      <c r="B930" s="1"/>
    </row>
    <row r="931" spans="1:2" x14ac:dyDescent="0.15">
      <c r="A931"/>
      <c r="B931" s="1"/>
    </row>
    <row r="932" spans="1:2" x14ac:dyDescent="0.15">
      <c r="A932"/>
      <c r="B932" s="1"/>
    </row>
    <row r="933" spans="1:2" x14ac:dyDescent="0.15">
      <c r="A933"/>
      <c r="B933" s="1"/>
    </row>
    <row r="934" spans="1:2" x14ac:dyDescent="0.15">
      <c r="A934"/>
      <c r="B934" s="1"/>
    </row>
    <row r="935" spans="1:2" x14ac:dyDescent="0.15">
      <c r="A935"/>
      <c r="B935" s="1"/>
    </row>
    <row r="936" spans="1:2" x14ac:dyDescent="0.15">
      <c r="A936"/>
      <c r="B936" s="1"/>
    </row>
    <row r="937" spans="1:2" x14ac:dyDescent="0.15">
      <c r="A937"/>
      <c r="B937" s="1"/>
    </row>
    <row r="938" spans="1:2" x14ac:dyDescent="0.15">
      <c r="A938"/>
      <c r="B938" s="1"/>
    </row>
    <row r="939" spans="1:2" x14ac:dyDescent="0.15">
      <c r="A939"/>
      <c r="B939" s="1"/>
    </row>
    <row r="940" spans="1:2" x14ac:dyDescent="0.15">
      <c r="A940"/>
      <c r="B940" s="1"/>
    </row>
    <row r="941" spans="1:2" x14ac:dyDescent="0.15">
      <c r="A941"/>
      <c r="B941" s="1"/>
    </row>
    <row r="942" spans="1:2" x14ac:dyDescent="0.15">
      <c r="A942"/>
      <c r="B942" s="1"/>
    </row>
    <row r="943" spans="1:2" x14ac:dyDescent="0.15">
      <c r="A943"/>
      <c r="B943" s="1"/>
    </row>
    <row r="944" spans="1:2" x14ac:dyDescent="0.15">
      <c r="A944"/>
      <c r="B944" s="1"/>
    </row>
    <row r="945" spans="1:2" x14ac:dyDescent="0.15">
      <c r="A945"/>
      <c r="B945" s="1"/>
    </row>
    <row r="946" spans="1:2" x14ac:dyDescent="0.15">
      <c r="A946"/>
      <c r="B946" s="1"/>
    </row>
    <row r="947" spans="1:2" x14ac:dyDescent="0.15">
      <c r="A947"/>
      <c r="B947" s="1"/>
    </row>
    <row r="948" spans="1:2" x14ac:dyDescent="0.15">
      <c r="A948"/>
      <c r="B948" s="1"/>
    </row>
    <row r="949" spans="1:2" x14ac:dyDescent="0.15">
      <c r="A949"/>
      <c r="B949" s="1"/>
    </row>
    <row r="950" spans="1:2" x14ac:dyDescent="0.15">
      <c r="A950"/>
      <c r="B950" s="1"/>
    </row>
    <row r="951" spans="1:2" x14ac:dyDescent="0.15">
      <c r="A951"/>
      <c r="B951" s="1"/>
    </row>
    <row r="952" spans="1:2" x14ac:dyDescent="0.15">
      <c r="A952"/>
      <c r="B952" s="1"/>
    </row>
    <row r="953" spans="1:2" x14ac:dyDescent="0.15">
      <c r="A953"/>
      <c r="B953" s="1"/>
    </row>
    <row r="954" spans="1:2" x14ac:dyDescent="0.15">
      <c r="A954"/>
      <c r="B954" s="1"/>
    </row>
    <row r="955" spans="1:2" x14ac:dyDescent="0.15">
      <c r="A955"/>
      <c r="B955" s="1"/>
    </row>
    <row r="956" spans="1:2" x14ac:dyDescent="0.15">
      <c r="A956"/>
      <c r="B956" s="1"/>
    </row>
    <row r="957" spans="1:2" x14ac:dyDescent="0.15">
      <c r="A957"/>
      <c r="B957" s="1"/>
    </row>
    <row r="958" spans="1:2" x14ac:dyDescent="0.15">
      <c r="A958"/>
      <c r="B958" s="1"/>
    </row>
    <row r="959" spans="1:2" x14ac:dyDescent="0.15">
      <c r="A959"/>
      <c r="B959" s="1"/>
    </row>
    <row r="960" spans="1:2" x14ac:dyDescent="0.15">
      <c r="A960"/>
      <c r="B960" s="1"/>
    </row>
    <row r="961" spans="1:2" x14ac:dyDescent="0.15">
      <c r="A961"/>
      <c r="B961" s="1"/>
    </row>
    <row r="962" spans="1:2" x14ac:dyDescent="0.15">
      <c r="A962"/>
      <c r="B962" s="1"/>
    </row>
    <row r="963" spans="1:2" x14ac:dyDescent="0.15">
      <c r="A963"/>
      <c r="B963" s="1"/>
    </row>
    <row r="964" spans="1:2" x14ac:dyDescent="0.15">
      <c r="A964"/>
      <c r="B964" s="1"/>
    </row>
    <row r="965" spans="1:2" x14ac:dyDescent="0.15">
      <c r="A965"/>
      <c r="B965" s="1"/>
    </row>
    <row r="966" spans="1:2" x14ac:dyDescent="0.15">
      <c r="A966"/>
      <c r="B966" s="1"/>
    </row>
    <row r="967" spans="1:2" x14ac:dyDescent="0.15">
      <c r="A967"/>
      <c r="B967" s="1"/>
    </row>
    <row r="968" spans="1:2" x14ac:dyDescent="0.15">
      <c r="A968"/>
      <c r="B968" s="1"/>
    </row>
    <row r="969" spans="1:2" x14ac:dyDescent="0.15">
      <c r="A969"/>
      <c r="B969" s="1"/>
    </row>
    <row r="970" spans="1:2" x14ac:dyDescent="0.15">
      <c r="A970"/>
      <c r="B970" s="1"/>
    </row>
    <row r="971" spans="1:2" x14ac:dyDescent="0.15">
      <c r="A971"/>
      <c r="B971" s="1"/>
    </row>
    <row r="972" spans="1:2" x14ac:dyDescent="0.15">
      <c r="A972"/>
      <c r="B972" s="1"/>
    </row>
    <row r="973" spans="1:2" x14ac:dyDescent="0.15">
      <c r="A973"/>
      <c r="B973" s="1"/>
    </row>
    <row r="974" spans="1:2" x14ac:dyDescent="0.15">
      <c r="A974"/>
      <c r="B974" s="1"/>
    </row>
    <row r="975" spans="1:2" x14ac:dyDescent="0.15">
      <c r="A975"/>
      <c r="B975" s="1"/>
    </row>
    <row r="976" spans="1:2" x14ac:dyDescent="0.15">
      <c r="A976"/>
      <c r="B976" s="1"/>
    </row>
    <row r="977" spans="1:2" x14ac:dyDescent="0.15">
      <c r="A977"/>
      <c r="B977" s="1"/>
    </row>
    <row r="978" spans="1:2" x14ac:dyDescent="0.15">
      <c r="A978"/>
      <c r="B978" s="1"/>
    </row>
    <row r="979" spans="1:2" x14ac:dyDescent="0.15">
      <c r="A979"/>
      <c r="B979" s="1"/>
    </row>
    <row r="980" spans="1:2" x14ac:dyDescent="0.15">
      <c r="A980"/>
      <c r="B980" s="1"/>
    </row>
    <row r="981" spans="1:2" x14ac:dyDescent="0.15">
      <c r="A981"/>
      <c r="B981" s="1"/>
    </row>
    <row r="982" spans="1:2" x14ac:dyDescent="0.15">
      <c r="A982"/>
      <c r="B982" s="1"/>
    </row>
    <row r="983" spans="1:2" x14ac:dyDescent="0.15">
      <c r="A983"/>
      <c r="B983" s="1"/>
    </row>
    <row r="984" spans="1:2" x14ac:dyDescent="0.15">
      <c r="A984"/>
      <c r="B984" s="1"/>
    </row>
    <row r="985" spans="1:2" x14ac:dyDescent="0.15">
      <c r="A985"/>
      <c r="B985" s="1"/>
    </row>
    <row r="986" spans="1:2" x14ac:dyDescent="0.15">
      <c r="A986"/>
      <c r="B986" s="1"/>
    </row>
    <row r="987" spans="1:2" x14ac:dyDescent="0.15">
      <c r="A987"/>
      <c r="B987" s="1"/>
    </row>
    <row r="988" spans="1:2" x14ac:dyDescent="0.15">
      <c r="A988"/>
      <c r="B988" s="1"/>
    </row>
    <row r="989" spans="1:2" x14ac:dyDescent="0.15">
      <c r="A989"/>
      <c r="B989" s="1"/>
    </row>
    <row r="990" spans="1:2" x14ac:dyDescent="0.15">
      <c r="A990"/>
      <c r="B990" s="1"/>
    </row>
    <row r="991" spans="1:2" x14ac:dyDescent="0.15">
      <c r="A991"/>
      <c r="B991" s="1"/>
    </row>
    <row r="992" spans="1:2" x14ac:dyDescent="0.15">
      <c r="A992"/>
      <c r="B992" s="1"/>
    </row>
    <row r="993" spans="1:2" x14ac:dyDescent="0.15">
      <c r="A993"/>
      <c r="B993" s="1"/>
    </row>
    <row r="994" spans="1:2" x14ac:dyDescent="0.15">
      <c r="A994"/>
      <c r="B994" s="1"/>
    </row>
    <row r="995" spans="1:2" x14ac:dyDescent="0.15">
      <c r="A995"/>
      <c r="B995" s="1"/>
    </row>
    <row r="996" spans="1:2" x14ac:dyDescent="0.15">
      <c r="A996"/>
      <c r="B996" s="1"/>
    </row>
    <row r="997" spans="1:2" x14ac:dyDescent="0.15">
      <c r="A997"/>
      <c r="B997" s="1"/>
    </row>
    <row r="998" spans="1:2" x14ac:dyDescent="0.15">
      <c r="A998"/>
      <c r="B998" s="1"/>
    </row>
    <row r="999" spans="1:2" x14ac:dyDescent="0.15">
      <c r="A999"/>
      <c r="B999" s="1"/>
    </row>
    <row r="1000" spans="1:2" x14ac:dyDescent="0.15">
      <c r="A1000"/>
      <c r="B1000" s="1"/>
    </row>
    <row r="1001" spans="1:2" x14ac:dyDescent="0.15">
      <c r="A1001"/>
      <c r="B1001" s="1"/>
    </row>
    <row r="1002" spans="1:2" x14ac:dyDescent="0.15">
      <c r="A1002"/>
      <c r="B1002" s="1"/>
    </row>
    <row r="1003" spans="1:2" x14ac:dyDescent="0.15">
      <c r="A1003"/>
      <c r="B1003" s="1"/>
    </row>
    <row r="1004" spans="1:2" x14ac:dyDescent="0.15">
      <c r="A1004"/>
      <c r="B1004" s="1"/>
    </row>
    <row r="1005" spans="1:2" x14ac:dyDescent="0.15">
      <c r="A1005"/>
      <c r="B1005" s="1"/>
    </row>
    <row r="1006" spans="1:2" x14ac:dyDescent="0.15">
      <c r="A1006"/>
      <c r="B1006" s="1"/>
    </row>
    <row r="1007" spans="1:2" x14ac:dyDescent="0.15">
      <c r="A1007"/>
      <c r="B1007" s="1"/>
    </row>
    <row r="1008" spans="1:2" x14ac:dyDescent="0.15">
      <c r="A1008"/>
      <c r="B1008" s="1"/>
    </row>
    <row r="1009" spans="1:2" x14ac:dyDescent="0.15">
      <c r="A1009"/>
      <c r="B1009" s="1"/>
    </row>
    <row r="1010" spans="1:2" x14ac:dyDescent="0.15">
      <c r="A1010"/>
      <c r="B1010" s="1"/>
    </row>
    <row r="1011" spans="1:2" x14ac:dyDescent="0.15">
      <c r="A1011"/>
      <c r="B1011" s="1"/>
    </row>
    <row r="1012" spans="1:2" x14ac:dyDescent="0.15">
      <c r="A1012"/>
      <c r="B1012" s="1"/>
    </row>
    <row r="1013" spans="1:2" x14ac:dyDescent="0.15">
      <c r="A1013"/>
      <c r="B1013" s="1"/>
    </row>
    <row r="1014" spans="1:2" x14ac:dyDescent="0.15">
      <c r="A1014"/>
      <c r="B1014" s="1"/>
    </row>
    <row r="1015" spans="1:2" x14ac:dyDescent="0.15">
      <c r="A1015"/>
      <c r="B1015" s="1"/>
    </row>
    <row r="1016" spans="1:2" x14ac:dyDescent="0.15">
      <c r="A1016"/>
      <c r="B1016" s="1"/>
    </row>
    <row r="1017" spans="1:2" x14ac:dyDescent="0.15">
      <c r="A1017"/>
      <c r="B1017" s="1"/>
    </row>
    <row r="1018" spans="1:2" x14ac:dyDescent="0.15">
      <c r="A1018"/>
      <c r="B1018" s="1"/>
    </row>
    <row r="1019" spans="1:2" x14ac:dyDescent="0.15">
      <c r="A1019"/>
      <c r="B1019" s="1"/>
    </row>
    <row r="1020" spans="1:2" x14ac:dyDescent="0.15">
      <c r="A1020"/>
      <c r="B1020" s="1"/>
    </row>
    <row r="1021" spans="1:2" x14ac:dyDescent="0.15">
      <c r="A1021"/>
      <c r="B1021" s="1"/>
    </row>
    <row r="1022" spans="1:2" x14ac:dyDescent="0.15">
      <c r="A1022"/>
      <c r="B1022" s="1"/>
    </row>
    <row r="1023" spans="1:2" x14ac:dyDescent="0.15">
      <c r="A1023"/>
      <c r="B1023" s="1"/>
    </row>
    <row r="1024" spans="1:2" x14ac:dyDescent="0.15">
      <c r="A1024"/>
      <c r="B1024" s="1"/>
    </row>
    <row r="1025" spans="1:2" x14ac:dyDescent="0.15">
      <c r="A1025"/>
      <c r="B1025" s="1"/>
    </row>
    <row r="1026" spans="1:2" x14ac:dyDescent="0.15">
      <c r="A1026"/>
      <c r="B1026" s="1"/>
    </row>
    <row r="1027" spans="1:2" x14ac:dyDescent="0.15">
      <c r="A1027"/>
      <c r="B1027" s="1"/>
    </row>
    <row r="1028" spans="1:2" x14ac:dyDescent="0.15">
      <c r="A1028"/>
      <c r="B1028" s="1"/>
    </row>
    <row r="1029" spans="1:2" x14ac:dyDescent="0.15">
      <c r="A1029"/>
      <c r="B1029" s="1"/>
    </row>
    <row r="1030" spans="1:2" x14ac:dyDescent="0.15">
      <c r="A1030"/>
      <c r="B1030" s="1"/>
    </row>
    <row r="1031" spans="1:2" x14ac:dyDescent="0.15">
      <c r="A1031"/>
      <c r="B1031" s="1"/>
    </row>
    <row r="1032" spans="1:2" x14ac:dyDescent="0.15">
      <c r="A1032"/>
      <c r="B1032" s="1"/>
    </row>
    <row r="1033" spans="1:2" x14ac:dyDescent="0.15">
      <c r="A1033"/>
      <c r="B1033" s="1"/>
    </row>
    <row r="1034" spans="1:2" x14ac:dyDescent="0.15">
      <c r="A1034"/>
      <c r="B1034" s="1"/>
    </row>
    <row r="1035" spans="1:2" x14ac:dyDescent="0.15">
      <c r="A1035"/>
      <c r="B1035" s="1"/>
    </row>
    <row r="1036" spans="1:2" x14ac:dyDescent="0.15">
      <c r="A1036"/>
      <c r="B1036" s="1"/>
    </row>
    <row r="1037" spans="1:2" x14ac:dyDescent="0.15">
      <c r="A1037"/>
      <c r="B1037" s="1"/>
    </row>
    <row r="1038" spans="1:2" x14ac:dyDescent="0.15">
      <c r="A1038"/>
      <c r="B1038" s="1"/>
    </row>
    <row r="1039" spans="1:2" x14ac:dyDescent="0.15">
      <c r="A1039"/>
      <c r="B1039" s="1"/>
    </row>
    <row r="1040" spans="1:2" x14ac:dyDescent="0.15">
      <c r="A1040"/>
      <c r="B1040" s="1"/>
    </row>
    <row r="1041" spans="1:2" x14ac:dyDescent="0.15">
      <c r="A1041"/>
      <c r="B1041" s="1"/>
    </row>
    <row r="1042" spans="1:2" x14ac:dyDescent="0.15">
      <c r="A1042"/>
      <c r="B1042" s="1"/>
    </row>
    <row r="1043" spans="1:2" x14ac:dyDescent="0.15">
      <c r="A1043"/>
      <c r="B1043" s="1"/>
    </row>
    <row r="1044" spans="1:2" x14ac:dyDescent="0.15">
      <c r="A1044"/>
      <c r="B1044" s="1"/>
    </row>
    <row r="1045" spans="1:2" x14ac:dyDescent="0.15">
      <c r="A1045"/>
      <c r="B1045" s="1"/>
    </row>
    <row r="1046" spans="1:2" x14ac:dyDescent="0.15">
      <c r="A1046"/>
      <c r="B1046" s="1"/>
    </row>
    <row r="1047" spans="1:2" x14ac:dyDescent="0.15">
      <c r="A1047"/>
      <c r="B1047" s="1"/>
    </row>
    <row r="1048" spans="1:2" x14ac:dyDescent="0.15">
      <c r="A1048"/>
      <c r="B1048" s="1"/>
    </row>
    <row r="1049" spans="1:2" x14ac:dyDescent="0.15">
      <c r="A1049"/>
      <c r="B1049" s="1"/>
    </row>
    <row r="1050" spans="1:2" x14ac:dyDescent="0.15">
      <c r="A1050"/>
      <c r="B1050" s="1"/>
    </row>
    <row r="1051" spans="1:2" x14ac:dyDescent="0.15">
      <c r="A1051"/>
      <c r="B1051" s="1"/>
    </row>
    <row r="1052" spans="1:2" x14ac:dyDescent="0.15">
      <c r="A1052"/>
      <c r="B1052" s="1"/>
    </row>
    <row r="1053" spans="1:2" x14ac:dyDescent="0.15">
      <c r="A1053"/>
      <c r="B1053" s="1"/>
    </row>
    <row r="1054" spans="1:2" x14ac:dyDescent="0.15">
      <c r="A1054"/>
      <c r="B1054" s="1"/>
    </row>
    <row r="1055" spans="1:2" x14ac:dyDescent="0.15">
      <c r="A1055"/>
      <c r="B1055" s="1"/>
    </row>
    <row r="1056" spans="1:2" x14ac:dyDescent="0.15">
      <c r="A1056"/>
      <c r="B1056" s="1"/>
    </row>
    <row r="1057" spans="1:2" x14ac:dyDescent="0.15">
      <c r="A1057"/>
      <c r="B1057" s="1"/>
    </row>
    <row r="1058" spans="1:2" x14ac:dyDescent="0.15">
      <c r="A1058"/>
      <c r="B1058" s="1"/>
    </row>
    <row r="1059" spans="1:2" x14ac:dyDescent="0.15">
      <c r="A1059"/>
      <c r="B1059" s="1"/>
    </row>
    <row r="1060" spans="1:2" x14ac:dyDescent="0.15">
      <c r="A1060"/>
      <c r="B1060" s="1"/>
    </row>
    <row r="1061" spans="1:2" x14ac:dyDescent="0.15">
      <c r="A1061"/>
      <c r="B1061" s="1"/>
    </row>
    <row r="1062" spans="1:2" x14ac:dyDescent="0.15">
      <c r="A1062"/>
      <c r="B1062" s="1"/>
    </row>
    <row r="1063" spans="1:2" x14ac:dyDescent="0.15">
      <c r="A1063"/>
      <c r="B1063" s="1"/>
    </row>
    <row r="1064" spans="1:2" x14ac:dyDescent="0.15">
      <c r="A1064"/>
      <c r="B1064" s="1"/>
    </row>
    <row r="1065" spans="1:2" x14ac:dyDescent="0.15">
      <c r="A1065"/>
      <c r="B1065" s="1"/>
    </row>
    <row r="1066" spans="1:2" x14ac:dyDescent="0.15">
      <c r="A1066"/>
      <c r="B1066" s="1"/>
    </row>
    <row r="1067" spans="1:2" x14ac:dyDescent="0.15">
      <c r="A1067"/>
      <c r="B1067" s="1"/>
    </row>
    <row r="1068" spans="1:2" x14ac:dyDescent="0.15">
      <c r="A1068"/>
      <c r="B1068" s="1"/>
    </row>
    <row r="1069" spans="1:2" x14ac:dyDescent="0.15">
      <c r="A1069"/>
      <c r="B1069" s="1"/>
    </row>
    <row r="1070" spans="1:2" x14ac:dyDescent="0.15">
      <c r="A1070"/>
      <c r="B1070" s="1"/>
    </row>
    <row r="1071" spans="1:2" x14ac:dyDescent="0.15">
      <c r="A1071"/>
      <c r="B1071" s="1"/>
    </row>
    <row r="1072" spans="1:2" x14ac:dyDescent="0.15">
      <c r="A1072"/>
      <c r="B1072" s="1"/>
    </row>
    <row r="1073" spans="1:2" x14ac:dyDescent="0.15">
      <c r="A1073"/>
      <c r="B1073" s="1"/>
    </row>
    <row r="1074" spans="1:2" x14ac:dyDescent="0.15">
      <c r="A1074"/>
      <c r="B1074" s="1"/>
    </row>
    <row r="1075" spans="1:2" x14ac:dyDescent="0.15">
      <c r="A1075"/>
      <c r="B1075" s="1"/>
    </row>
    <row r="1076" spans="1:2" x14ac:dyDescent="0.15">
      <c r="A1076"/>
      <c r="B1076" s="1"/>
    </row>
    <row r="1077" spans="1:2" x14ac:dyDescent="0.15">
      <c r="A1077"/>
      <c r="B1077" s="1"/>
    </row>
    <row r="1078" spans="1:2" x14ac:dyDescent="0.15">
      <c r="A1078"/>
      <c r="B1078" s="1"/>
    </row>
    <row r="1079" spans="1:2" x14ac:dyDescent="0.15">
      <c r="A1079"/>
      <c r="B1079" s="1"/>
    </row>
    <row r="1080" spans="1:2" x14ac:dyDescent="0.15">
      <c r="A1080"/>
      <c r="B1080" s="1"/>
    </row>
    <row r="1081" spans="1:2" x14ac:dyDescent="0.15">
      <c r="A1081"/>
      <c r="B1081" s="1"/>
    </row>
    <row r="1082" spans="1:2" x14ac:dyDescent="0.15">
      <c r="A1082"/>
      <c r="B1082" s="1"/>
    </row>
    <row r="1083" spans="1:2" x14ac:dyDescent="0.15">
      <c r="A1083"/>
      <c r="B1083" s="1"/>
    </row>
    <row r="1084" spans="1:2" x14ac:dyDescent="0.15">
      <c r="A1084"/>
      <c r="B1084" s="1"/>
    </row>
    <row r="1085" spans="1:2" x14ac:dyDescent="0.15">
      <c r="A1085"/>
      <c r="B1085" s="1"/>
    </row>
    <row r="1086" spans="1:2" x14ac:dyDescent="0.15">
      <c r="A1086"/>
      <c r="B1086" s="1"/>
    </row>
    <row r="1087" spans="1:2" x14ac:dyDescent="0.15">
      <c r="A1087"/>
      <c r="B1087" s="1"/>
    </row>
    <row r="1088" spans="1:2" x14ac:dyDescent="0.15">
      <c r="A1088"/>
      <c r="B1088" s="1"/>
    </row>
    <row r="1089" spans="1:2" x14ac:dyDescent="0.15">
      <c r="A1089"/>
      <c r="B1089" s="1"/>
    </row>
    <row r="1090" spans="1:2" x14ac:dyDescent="0.15">
      <c r="A1090"/>
      <c r="B1090" s="1"/>
    </row>
    <row r="1091" spans="1:2" x14ac:dyDescent="0.15">
      <c r="A1091"/>
      <c r="B1091" s="1"/>
    </row>
    <row r="1092" spans="1:2" x14ac:dyDescent="0.15">
      <c r="A1092"/>
      <c r="B1092" s="1"/>
    </row>
    <row r="1093" spans="1:2" x14ac:dyDescent="0.15">
      <c r="A1093"/>
      <c r="B1093" s="1"/>
    </row>
    <row r="1094" spans="1:2" x14ac:dyDescent="0.15">
      <c r="A1094"/>
      <c r="B1094" s="1"/>
    </row>
    <row r="1095" spans="1:2" x14ac:dyDescent="0.15">
      <c r="A1095"/>
      <c r="B1095" s="1"/>
    </row>
    <row r="1096" spans="1:2" x14ac:dyDescent="0.15">
      <c r="A1096"/>
      <c r="B1096" s="1"/>
    </row>
    <row r="1097" spans="1:2" x14ac:dyDescent="0.15">
      <c r="A1097"/>
      <c r="B1097" s="1"/>
    </row>
    <row r="1098" spans="1:2" x14ac:dyDescent="0.15">
      <c r="A1098"/>
      <c r="B1098" s="1"/>
    </row>
    <row r="1099" spans="1:2" x14ac:dyDescent="0.15">
      <c r="A1099"/>
      <c r="B1099" s="1"/>
    </row>
    <row r="1100" spans="1:2" x14ac:dyDescent="0.15">
      <c r="A1100"/>
      <c r="B1100" s="1"/>
    </row>
    <row r="1101" spans="1:2" x14ac:dyDescent="0.15">
      <c r="A1101"/>
      <c r="B1101" s="1"/>
    </row>
    <row r="1102" spans="1:2" x14ac:dyDescent="0.15">
      <c r="A1102"/>
      <c r="B1102" s="1"/>
    </row>
    <row r="1103" spans="1:2" x14ac:dyDescent="0.15">
      <c r="A1103"/>
      <c r="B1103" s="1"/>
    </row>
    <row r="1104" spans="1:2" x14ac:dyDescent="0.15">
      <c r="A1104"/>
      <c r="B1104" s="1"/>
    </row>
    <row r="1105" spans="1:2" x14ac:dyDescent="0.15">
      <c r="A1105"/>
      <c r="B1105" s="1"/>
    </row>
    <row r="1106" spans="1:2" x14ac:dyDescent="0.15">
      <c r="A1106"/>
      <c r="B1106" s="1"/>
    </row>
    <row r="1107" spans="1:2" x14ac:dyDescent="0.15">
      <c r="A1107"/>
      <c r="B1107" s="1"/>
    </row>
    <row r="1108" spans="1:2" x14ac:dyDescent="0.15">
      <c r="A1108"/>
      <c r="B1108" s="1"/>
    </row>
    <row r="1109" spans="1:2" x14ac:dyDescent="0.15">
      <c r="A1109"/>
      <c r="B1109" s="1"/>
    </row>
  </sheetData>
  <mergeCells count="7">
    <mergeCell ref="C35:AE36"/>
    <mergeCell ref="B3:AE4"/>
    <mergeCell ref="B12:C12"/>
    <mergeCell ref="B20:AI20"/>
    <mergeCell ref="B6:AE6"/>
    <mergeCell ref="C22:AE23"/>
    <mergeCell ref="C29:AE30"/>
  </mergeCells>
  <phoneticPr fontId="2"/>
  <hyperlinks>
    <hyperlink ref="B8" r:id="rId1" xr:uid="{9BFF6DDB-90B4-49FC-B147-23014C86B98B}"/>
    <hyperlink ref="B9" r:id="rId2" xr:uid="{77E28E80-9D2B-497D-B768-DF5F7754DFF5}"/>
  </hyperlinks>
  <pageMargins left="0.98425196850393704" right="0.39370078740157483" top="0.59055118110236227" bottom="0.39370078740157483" header="0.43307086614173229" footer="0.51181102362204722"/>
  <pageSetup paperSize="9"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様式－１</vt:lpstr>
      <vt:lpstr>様式－２</vt:lpstr>
      <vt:lpstr>様式－３</vt:lpstr>
      <vt:lpstr>様式－４</vt:lpstr>
      <vt:lpstr>様式－５(直放なし)</vt:lpstr>
      <vt:lpstr>参考様式</vt:lpstr>
      <vt:lpstr>様式－５(直放あり)</vt:lpstr>
      <vt:lpstr>様式ー６</vt:lpstr>
      <vt:lpstr>（様式－６作成要領）</vt:lpstr>
      <vt:lpstr>【参考】大和川流域降雨強度</vt:lpstr>
      <vt:lpstr>'（様式－６作成要領）'!Print_Area</vt:lpstr>
      <vt:lpstr>【参考】大和川流域降雨強度!Print_Area</vt:lpstr>
      <vt:lpstr>参考様式!Print_Area</vt:lpstr>
      <vt:lpstr>'様式－５(直放あり)'!Print_Area</vt:lpstr>
      <vt:lpstr>'様式－５(直放なし)'!Print_Area</vt:lpstr>
      <vt:lpstr>様式ー６!Print_Area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奈良市役所</cp:lastModifiedBy>
  <cp:lastPrinted>2025-04-21T04:49:35Z</cp:lastPrinted>
  <dcterms:created xsi:type="dcterms:W3CDTF">2005-06-06T06:49:09Z</dcterms:created>
  <dcterms:modified xsi:type="dcterms:W3CDTF">2025-06-06T07:08:08Z</dcterms:modified>
</cp:coreProperties>
</file>