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320400健康増進課\成人保健係\6か月チャレンジ（旧：健康感謝プログラム）\R6スマナラ健康6か月チャレンジ\1　実施起案\"/>
    </mc:Choice>
  </mc:AlternateContent>
  <xr:revisionPtr revIDLastSave="0" documentId="8_{4F4AAE3D-D3F9-45DB-B3EA-C954F68FEE69}" xr6:coauthVersionLast="47" xr6:coauthVersionMax="47" xr10:uidLastSave="{00000000-0000-0000-0000-000000000000}"/>
  <bookViews>
    <workbookView xWindow="-120" yWindow="-120" windowWidth="20730" windowHeight="11040" activeTab="1"/>
  </bookViews>
  <sheets>
    <sheet name="シート記入例" sheetId="8" r:id="rId1"/>
    <sheet name="入力シート＜１か月目＞" sheetId="9" r:id="rId2"/>
    <sheet name="グラフ＜１か月目＞" sheetId="7" r:id="rId3"/>
  </sheets>
  <definedNames>
    <definedName name="_xlnm.Print_Area" localSheetId="2">'グラフ＜１か月目＞'!$A$1:$U$50</definedName>
    <definedName name="_xlnm.Print_Area" localSheetId="0">シート記入例!$A$1:$N$49</definedName>
    <definedName name="_xlnm.Print_Area" localSheetId="1">'入力シート＜１か月目＞'!$A$1:$N$49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7" l="1"/>
  <c r="W7" i="7"/>
  <c r="W13" i="7"/>
  <c r="E3" i="9"/>
  <c r="C3" i="9"/>
  <c r="L1" i="7"/>
  <c r="Y66" i="7"/>
  <c r="Y64" i="7"/>
  <c r="Y62" i="7"/>
  <c r="Y60" i="7"/>
  <c r="Y58" i="7"/>
  <c r="Y56" i="7"/>
  <c r="Y54" i="7"/>
  <c r="Y52" i="7"/>
  <c r="Y50" i="7"/>
  <c r="Y48" i="7"/>
  <c r="Y46" i="7"/>
  <c r="Y44" i="7"/>
  <c r="Y42" i="7"/>
  <c r="Y40" i="7"/>
  <c r="Y38" i="7"/>
  <c r="Y36" i="7"/>
  <c r="Y34" i="7"/>
  <c r="Y32" i="7"/>
  <c r="Y30" i="7"/>
  <c r="Y28" i="7"/>
  <c r="Y26" i="7"/>
  <c r="Y24" i="7"/>
  <c r="Y22" i="7"/>
  <c r="Y20" i="7"/>
  <c r="Y18" i="7"/>
  <c r="Y16" i="7"/>
  <c r="Y14" i="7"/>
  <c r="Y12" i="7"/>
  <c r="Y10" i="7"/>
  <c r="Y8" i="7"/>
  <c r="Y65" i="7"/>
  <c r="Y63" i="7"/>
  <c r="Y61" i="7"/>
  <c r="Y59" i="7"/>
  <c r="Y57" i="7"/>
  <c r="Y55" i="7"/>
  <c r="Y53" i="7"/>
  <c r="Y51" i="7"/>
  <c r="Y49" i="7"/>
  <c r="Y47" i="7"/>
  <c r="Y45" i="7"/>
  <c r="Y43" i="7"/>
  <c r="Y41" i="7"/>
  <c r="Y39" i="7"/>
  <c r="Y37" i="7"/>
  <c r="Y35" i="7"/>
  <c r="Y33" i="7"/>
  <c r="Y31" i="7"/>
  <c r="Y29" i="7"/>
  <c r="Y27" i="7"/>
  <c r="Y25" i="7"/>
  <c r="Y23" i="7"/>
  <c r="Y21" i="7"/>
  <c r="Y19" i="7"/>
  <c r="Y17" i="7"/>
  <c r="Y15" i="7"/>
  <c r="Y13" i="7"/>
  <c r="Y11" i="7"/>
  <c r="Y9" i="7"/>
  <c r="Y6" i="7"/>
  <c r="Y7" i="7"/>
  <c r="Y5" i="7"/>
  <c r="W65" i="7"/>
  <c r="W63" i="7"/>
  <c r="W61" i="7"/>
  <c r="W59" i="7"/>
  <c r="W57" i="7"/>
  <c r="W55" i="7"/>
  <c r="W53" i="7"/>
  <c r="W51" i="7"/>
  <c r="W49" i="7"/>
  <c r="W47" i="7"/>
  <c r="W45" i="7"/>
  <c r="W43" i="7"/>
  <c r="W41" i="7"/>
  <c r="W39" i="7"/>
  <c r="W37" i="7"/>
  <c r="W35" i="7"/>
  <c r="W33" i="7"/>
  <c r="W31" i="7"/>
  <c r="W29" i="7"/>
  <c r="W27" i="7"/>
  <c r="W25" i="7"/>
  <c r="W23" i="7"/>
  <c r="W21" i="7"/>
  <c r="W19" i="7"/>
  <c r="W17" i="7"/>
  <c r="W15" i="7"/>
  <c r="W11" i="7"/>
  <c r="W9" i="7"/>
  <c r="V65" i="7"/>
  <c r="V63" i="7"/>
  <c r="V61" i="7"/>
  <c r="V59" i="7"/>
  <c r="V57" i="7"/>
  <c r="V55" i="7"/>
  <c r="V53" i="7"/>
  <c r="V49" i="7"/>
  <c r="V51" i="7"/>
  <c r="V47" i="7"/>
  <c r="V45" i="7"/>
  <c r="V43" i="7"/>
  <c r="V41" i="7"/>
  <c r="V39" i="7"/>
  <c r="V37" i="7"/>
  <c r="V35" i="7"/>
  <c r="V33" i="7"/>
  <c r="V31" i="7"/>
  <c r="V29" i="7"/>
  <c r="V27" i="7"/>
  <c r="V25" i="7"/>
  <c r="V23" i="7"/>
  <c r="V21" i="7"/>
  <c r="V19" i="7"/>
  <c r="V17" i="7"/>
  <c r="V15" i="7"/>
  <c r="V13" i="7"/>
  <c r="V11" i="7"/>
  <c r="V9" i="7"/>
  <c r="V7" i="7"/>
  <c r="V5" i="7"/>
  <c r="E12" i="9"/>
  <c r="C12" i="9"/>
  <c r="B12" i="9"/>
  <c r="B12" i="8"/>
  <c r="E12" i="8"/>
  <c r="C12" i="8"/>
  <c r="H14" i="9"/>
  <c r="H8" i="9"/>
  <c r="H7" i="9"/>
  <c r="J22" i="8"/>
  <c r="J21" i="8"/>
  <c r="J20" i="8"/>
  <c r="J19" i="8"/>
  <c r="H14" i="8"/>
  <c r="H8" i="8"/>
  <c r="H7" i="8"/>
</calcChain>
</file>

<file path=xl/comments1.xml><?xml version="1.0" encoding="utf-8"?>
<comments xmlns="http://schemas.openxmlformats.org/spreadsheetml/2006/main">
  <authors>
    <author>奈良市役所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できるだけ具体的な内容で、
1か月間取り組めそうな
内容にしましょう。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体重と身長を入力して下さい。
自動でBMIと理想体重が表示されます。
　　BMI:18.5未満→やせ
　　　　  22　　→標準
　　　　　25以上→肥満　</t>
        </r>
      </text>
    </comment>
    <comment ref="E11" authorId="0" shapeId="0">
      <text>
        <r>
          <rPr>
            <b/>
            <sz val="9"/>
            <color indexed="8"/>
            <rFont val="MS P ゴシック"/>
            <family val="3"/>
            <charset val="128"/>
          </rPr>
          <t>自動で合計日数が表示されます。</t>
        </r>
        <r>
          <rPr>
            <sz val="9"/>
            <color indexed="8"/>
            <rFont val="MS P ゴシック"/>
            <family val="3"/>
            <charset val="128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朝：起床し排泄後、朝食前に測定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夜：すべての飲食終了後</t>
        </r>
      </text>
    </comment>
    <comment ref="L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○→よくできた
△→まあまあできた
×→できなかった
宣言した事を自己評価
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一日の食事や運動等の
気付きを記入して下さい。</t>
        </r>
      </text>
    </comment>
    <comment ref="N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1か月記入後に返信していただくと、担当者からのコメントが返ってきます。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<sst xmlns="http://schemas.openxmlformats.org/spreadsheetml/2006/main" count="216" uniqueCount="73">
  <si>
    <t>◆なりたい自分宣言◆</t>
    <rPh sb="5" eb="7">
      <t>ジブン</t>
    </rPh>
    <rPh sb="7" eb="9">
      <t>センゲン</t>
    </rPh>
    <phoneticPr fontId="1"/>
  </si>
  <si>
    <t>宣言の評価</t>
    <rPh sb="0" eb="2">
      <t>センゲン</t>
    </rPh>
    <rPh sb="3" eb="5">
      <t>ヒョウカ</t>
    </rPh>
    <phoneticPr fontId="1"/>
  </si>
  <si>
    <t>○</t>
    <phoneticPr fontId="1"/>
  </si>
  <si>
    <t>△</t>
    <phoneticPr fontId="1"/>
  </si>
  <si>
    <t>●宣言の評価の合計日数●</t>
    <rPh sb="1" eb="3">
      <t>センゲン</t>
    </rPh>
    <rPh sb="4" eb="6">
      <t>ヒョウカ</t>
    </rPh>
    <rPh sb="7" eb="9">
      <t>ゴウケイ</t>
    </rPh>
    <rPh sb="9" eb="11">
      <t>ニッスウ</t>
    </rPh>
    <phoneticPr fontId="1"/>
  </si>
  <si>
    <t>日から</t>
  </si>
  <si>
    <t>月</t>
    <rPh sb="0" eb="1">
      <t>ツキ</t>
    </rPh>
    <phoneticPr fontId="1"/>
  </si>
  <si>
    <t>△</t>
  </si>
  <si>
    <t>kg</t>
    <phoneticPr fontId="1"/>
  </si>
  <si>
    <t>体重</t>
    <rPh sb="0" eb="2">
      <t>タイジュウ</t>
    </rPh>
    <phoneticPr fontId="1"/>
  </si>
  <si>
    <t>身長</t>
    <rPh sb="0" eb="2">
      <t>シンチョウ</t>
    </rPh>
    <phoneticPr fontId="1"/>
  </si>
  <si>
    <t>m</t>
    <phoneticPr fontId="1"/>
  </si>
  <si>
    <t>BMI：</t>
    <phoneticPr fontId="1"/>
  </si>
  <si>
    <t>理想体重：</t>
    <rPh sb="0" eb="2">
      <t>リソウ</t>
    </rPh>
    <rPh sb="2" eb="4">
      <t>タイジュウ</t>
    </rPh>
    <phoneticPr fontId="1"/>
  </si>
  <si>
    <t>●健康管理シート●</t>
    <rPh sb="1" eb="3">
      <t>ケンコウ</t>
    </rPh>
    <rPh sb="3" eb="5">
      <t>カンリ</t>
    </rPh>
    <phoneticPr fontId="1"/>
  </si>
  <si>
    <t>×</t>
    <phoneticPr fontId="2"/>
  </si>
  <si>
    <t>◆氏名 ◆</t>
    <rPh sb="1" eb="3">
      <t>シメイ</t>
    </rPh>
    <phoneticPr fontId="1"/>
  </si>
  <si>
    <r>
      <t>●BMI</t>
    </r>
    <r>
      <rPr>
        <b/>
        <sz val="11"/>
        <color indexed="12"/>
        <rFont val="ＭＳ Ｐゴシック"/>
        <family val="3"/>
        <charset val="128"/>
      </rPr>
      <t>で</t>
    </r>
    <r>
      <rPr>
        <b/>
        <sz val="11"/>
        <color indexed="12"/>
        <rFont val="ＭＳ Ｐゴシック"/>
        <family val="3"/>
        <charset val="128"/>
      </rPr>
      <t>肥満度をチェックしましょう●</t>
    </r>
    <rPh sb="5" eb="7">
      <t>ヒマン</t>
    </rPh>
    <rPh sb="7" eb="8">
      <t>ド</t>
    </rPh>
    <phoneticPr fontId="1"/>
  </si>
  <si>
    <t>平均歩数</t>
    <rPh sb="0" eb="2">
      <t>ヘイキン</t>
    </rPh>
    <rPh sb="2" eb="4">
      <t>ホスウ</t>
    </rPh>
    <phoneticPr fontId="1"/>
  </si>
  <si>
    <t>1日目</t>
    <rPh sb="1" eb="3">
      <t>ニチメ</t>
    </rPh>
    <phoneticPr fontId="13"/>
  </si>
  <si>
    <t>2日目</t>
    <rPh sb="1" eb="3">
      <t>ニチメ</t>
    </rPh>
    <phoneticPr fontId="13"/>
  </si>
  <si>
    <t>3日目</t>
    <rPh sb="1" eb="3">
      <t>ニチメ</t>
    </rPh>
    <phoneticPr fontId="13"/>
  </si>
  <si>
    <t>4日目</t>
    <rPh sb="1" eb="3">
      <t>ニチメ</t>
    </rPh>
    <phoneticPr fontId="13"/>
  </si>
  <si>
    <t>5日目</t>
    <rPh sb="1" eb="3">
      <t>ニチメ</t>
    </rPh>
    <phoneticPr fontId="13"/>
  </si>
  <si>
    <t>6日目</t>
    <rPh sb="1" eb="3">
      <t>ニチメ</t>
    </rPh>
    <phoneticPr fontId="13"/>
  </si>
  <si>
    <t>7日目</t>
    <rPh sb="1" eb="3">
      <t>ニチメ</t>
    </rPh>
    <phoneticPr fontId="13"/>
  </si>
  <si>
    <t>8日目</t>
    <rPh sb="1" eb="3">
      <t>ニチメ</t>
    </rPh>
    <phoneticPr fontId="13"/>
  </si>
  <si>
    <t>9日目</t>
    <rPh sb="1" eb="3">
      <t>ニチメ</t>
    </rPh>
    <phoneticPr fontId="13"/>
  </si>
  <si>
    <t>10日目</t>
    <rPh sb="2" eb="4">
      <t>ニチメ</t>
    </rPh>
    <phoneticPr fontId="13"/>
  </si>
  <si>
    <t>11日目</t>
    <rPh sb="2" eb="4">
      <t>ニチメ</t>
    </rPh>
    <phoneticPr fontId="13"/>
  </si>
  <si>
    <t>12日目</t>
    <rPh sb="2" eb="4">
      <t>ニチメ</t>
    </rPh>
    <phoneticPr fontId="13"/>
  </si>
  <si>
    <t>13日目</t>
    <rPh sb="2" eb="4">
      <t>ニチメ</t>
    </rPh>
    <phoneticPr fontId="13"/>
  </si>
  <si>
    <t>14日目</t>
    <rPh sb="2" eb="4">
      <t>ニチメ</t>
    </rPh>
    <phoneticPr fontId="13"/>
  </si>
  <si>
    <t>15日目</t>
    <rPh sb="2" eb="4">
      <t>ニチメ</t>
    </rPh>
    <phoneticPr fontId="13"/>
  </si>
  <si>
    <t>16日目</t>
    <rPh sb="2" eb="4">
      <t>ニチメ</t>
    </rPh>
    <phoneticPr fontId="13"/>
  </si>
  <si>
    <t>17日目</t>
    <rPh sb="2" eb="4">
      <t>ニチメ</t>
    </rPh>
    <phoneticPr fontId="13"/>
  </si>
  <si>
    <t>18日目</t>
    <rPh sb="2" eb="4">
      <t>ニチメ</t>
    </rPh>
    <phoneticPr fontId="13"/>
  </si>
  <si>
    <t>19日目</t>
    <rPh sb="2" eb="4">
      <t>ニチメ</t>
    </rPh>
    <phoneticPr fontId="13"/>
  </si>
  <si>
    <t>20日目</t>
    <rPh sb="2" eb="4">
      <t>ニチメ</t>
    </rPh>
    <phoneticPr fontId="13"/>
  </si>
  <si>
    <t>21日目</t>
    <rPh sb="2" eb="4">
      <t>ニチメ</t>
    </rPh>
    <phoneticPr fontId="13"/>
  </si>
  <si>
    <t>22日目</t>
    <rPh sb="2" eb="4">
      <t>ニチメ</t>
    </rPh>
    <phoneticPr fontId="13"/>
  </si>
  <si>
    <t>23日目</t>
    <rPh sb="2" eb="4">
      <t>ニチメ</t>
    </rPh>
    <phoneticPr fontId="13"/>
  </si>
  <si>
    <t>24日目</t>
    <rPh sb="2" eb="4">
      <t>ニチメ</t>
    </rPh>
    <phoneticPr fontId="13"/>
  </si>
  <si>
    <t>25日目</t>
    <rPh sb="2" eb="4">
      <t>ニチメ</t>
    </rPh>
    <phoneticPr fontId="13"/>
  </si>
  <si>
    <t>26日目</t>
    <rPh sb="2" eb="4">
      <t>ニチメ</t>
    </rPh>
    <phoneticPr fontId="13"/>
  </si>
  <si>
    <t>27日目</t>
    <rPh sb="2" eb="4">
      <t>ニチメ</t>
    </rPh>
    <phoneticPr fontId="13"/>
  </si>
  <si>
    <t>28日目</t>
    <rPh sb="2" eb="4">
      <t>ニチメ</t>
    </rPh>
    <phoneticPr fontId="13"/>
  </si>
  <si>
    <t>29日目</t>
    <rPh sb="2" eb="4">
      <t>ニチメ</t>
    </rPh>
    <phoneticPr fontId="13"/>
  </si>
  <si>
    <t>30日目</t>
    <rPh sb="2" eb="4">
      <t>ニチメ</t>
    </rPh>
    <phoneticPr fontId="13"/>
  </si>
  <si>
    <t>31日目</t>
    <rPh sb="2" eb="4">
      <t>ニチメ</t>
    </rPh>
    <phoneticPr fontId="13"/>
  </si>
  <si>
    <t>様</t>
    <rPh sb="0" eb="1">
      <t>サマ</t>
    </rPh>
    <phoneticPr fontId="14"/>
  </si>
  <si>
    <t>朝</t>
    <rPh sb="0" eb="1">
      <t>アサ</t>
    </rPh>
    <phoneticPr fontId="13"/>
  </si>
  <si>
    <t>夜</t>
    <rPh sb="0" eb="1">
      <t>ヨル</t>
    </rPh>
    <phoneticPr fontId="13"/>
  </si>
  <si>
    <t>朝体重</t>
    <rPh sb="0" eb="1">
      <t>アサ</t>
    </rPh>
    <rPh sb="1" eb="3">
      <t>タイジュウ</t>
    </rPh>
    <phoneticPr fontId="1"/>
  </si>
  <si>
    <t>夜体重</t>
    <rPh sb="0" eb="1">
      <t>ヨル</t>
    </rPh>
    <rPh sb="1" eb="3">
      <t>タイジュウ</t>
    </rPh>
    <phoneticPr fontId="1"/>
  </si>
  <si>
    <t>日</t>
    <rPh sb="0" eb="1">
      <t>ニチ</t>
    </rPh>
    <phoneticPr fontId="1"/>
  </si>
  <si>
    <t>mmHg</t>
    <phoneticPr fontId="1"/>
  </si>
  <si>
    <t>歩</t>
    <rPh sb="0" eb="1">
      <t>ホ</t>
    </rPh>
    <phoneticPr fontId="1"/>
  </si>
  <si>
    <t>一日の出来事</t>
    <rPh sb="0" eb="2">
      <t>イチニチ</t>
    </rPh>
    <rPh sb="3" eb="6">
      <t>デキゴト</t>
    </rPh>
    <phoneticPr fontId="1"/>
  </si>
  <si>
    <t>健康増進課からのコメント</t>
    <rPh sb="0" eb="5">
      <t>ケンコウゾウシンカ</t>
    </rPh>
    <phoneticPr fontId="1"/>
  </si>
  <si>
    <t>〇</t>
    <phoneticPr fontId="13"/>
  </si>
  <si>
    <t>△</t>
    <phoneticPr fontId="13"/>
  </si>
  <si>
    <t>×</t>
    <phoneticPr fontId="13"/>
  </si>
  <si>
    <t>奈良　かしのみ</t>
    <rPh sb="0" eb="2">
      <t>ナラ</t>
    </rPh>
    <phoneticPr fontId="13"/>
  </si>
  <si>
    <t>１日２回の体重測定に取り組みます！おやつは１日１回にします。</t>
    <rPh sb="1" eb="2">
      <t>ニチ</t>
    </rPh>
    <rPh sb="3" eb="4">
      <t>カイ</t>
    </rPh>
    <rPh sb="5" eb="9">
      <t>タイジュウソクテイ</t>
    </rPh>
    <rPh sb="10" eb="11">
      <t>ト</t>
    </rPh>
    <rPh sb="12" eb="13">
      <t>ク</t>
    </rPh>
    <rPh sb="22" eb="23">
      <t>ニチ</t>
    </rPh>
    <rPh sb="24" eb="25">
      <t>カイ</t>
    </rPh>
    <phoneticPr fontId="16"/>
  </si>
  <si>
    <t>〇</t>
  </si>
  <si>
    <t>×</t>
  </si>
  <si>
    <t>朝　血圧
＜上＞</t>
    <rPh sb="0" eb="1">
      <t>アサ</t>
    </rPh>
    <rPh sb="2" eb="4">
      <t>ケツアツ</t>
    </rPh>
    <rPh sb="6" eb="7">
      <t>ウエ</t>
    </rPh>
    <phoneticPr fontId="1"/>
  </si>
  <si>
    <t>朝　血圧
＜下＞</t>
    <rPh sb="0" eb="1">
      <t>アサ</t>
    </rPh>
    <rPh sb="2" eb="4">
      <t>ケツアツ</t>
    </rPh>
    <rPh sb="6" eb="7">
      <t>シタ</t>
    </rPh>
    <phoneticPr fontId="1"/>
  </si>
  <si>
    <t>夜　血圧
＜上＞</t>
    <rPh sb="0" eb="1">
      <t>ヨル</t>
    </rPh>
    <rPh sb="2" eb="4">
      <t>ケツアツ</t>
    </rPh>
    <rPh sb="6" eb="7">
      <t>ウエ</t>
    </rPh>
    <phoneticPr fontId="1"/>
  </si>
  <si>
    <t>夜　血圧
＜下＞</t>
    <rPh sb="0" eb="1">
      <t>ヨル</t>
    </rPh>
    <rPh sb="2" eb="4">
      <t>ケツアツ</t>
    </rPh>
    <rPh sb="6" eb="7">
      <t>シタ</t>
    </rPh>
    <phoneticPr fontId="1"/>
  </si>
  <si>
    <t>１日の
体重増減</t>
    <rPh sb="1" eb="2">
      <t>ニチ</t>
    </rPh>
    <rPh sb="4" eb="6">
      <t>タイジュウ</t>
    </rPh>
    <rPh sb="6" eb="8">
      <t>ゾウゲン</t>
    </rPh>
    <phoneticPr fontId="1"/>
  </si>
  <si>
    <t>1日の
歩数</t>
    <rPh sb="1" eb="2">
      <t>ニチ</t>
    </rPh>
    <rPh sb="4" eb="6">
      <t>ホスウ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</si>
</sst>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8" formatCode="0.0_ "/>
    <numFmt numFmtId="192" formatCode="0.0"/>
    <numFmt numFmtId="193" formatCode="m&quot;月&quot;d&quot;日&quot;;@"/>
    <numFmt numFmtId="194" formatCode="\6&quot;月&quot;"/>
    <numFmt numFmtId="195" formatCode="General&quot;月&quot;"/>
    <numFmt numFmtId="196" formatCode="General&quot;日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"/>
      <name val="MS P ゴシック"/>
      <family val="3"/>
      <charset val="128"/>
    </font>
    <font>
      <b/>
      <sz val="9"/>
      <color indexed="8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9"/>
      <name val="ＭＳ Ｐゴシック"/>
      <family val="3"/>
      <charset val="128"/>
    </font>
    <font>
      <b/>
      <sz val="12"/>
      <color theme="9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1"/>
      <color rgb="FF2703C1"/>
      <name val="ＭＳ Ｐゴシック"/>
      <family val="3"/>
      <charset val="128"/>
    </font>
    <font>
      <b/>
      <sz val="12"/>
      <color rgb="FF2703C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 style="medium">
        <color indexed="64"/>
      </right>
      <top style="medium">
        <color theme="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indexed="64"/>
      </bottom>
      <diagonal/>
    </border>
    <border>
      <left style="medium">
        <color indexed="64"/>
      </left>
      <right style="medium">
        <color theme="3"/>
      </right>
      <top style="medium">
        <color theme="3"/>
      </top>
      <bottom style="medium">
        <color indexed="64"/>
      </bottom>
      <diagonal/>
    </border>
    <border>
      <left style="medium">
        <color theme="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indexed="64"/>
      </right>
      <top style="medium">
        <color indexed="64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3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 style="medium">
        <color theme="3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/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/>
      <top/>
      <bottom style="medium">
        <color rgb="FF2703C1"/>
      </bottom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2703C1"/>
      </left>
      <right/>
      <top/>
      <bottom/>
      <diagonal/>
    </border>
    <border>
      <left style="thick">
        <color rgb="FF2703C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thick">
        <color rgb="FF2703C1"/>
      </bottom>
      <diagonal/>
    </border>
    <border>
      <left/>
      <right style="thick">
        <color rgb="FF2703C1"/>
      </right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ck">
        <color rgb="FF2703C1"/>
      </top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 style="double">
        <color rgb="FFFFC000"/>
      </left>
      <right style="thin">
        <color rgb="FFFFC000"/>
      </right>
      <top style="thin">
        <color rgb="FFFFC000"/>
      </top>
      <bottom style="thick">
        <color indexed="12"/>
      </bottom>
      <diagonal/>
    </border>
    <border>
      <left style="double">
        <color rgb="FFFFC000"/>
      </left>
      <right style="thin">
        <color rgb="FFFFC000"/>
      </right>
      <top style="thick">
        <color indexed="12"/>
      </top>
      <bottom style="thin">
        <color rgb="FFFFC000"/>
      </bottom>
      <diagonal/>
    </border>
    <border>
      <left style="thick">
        <color rgb="FF2703C1"/>
      </left>
      <right/>
      <top style="medium">
        <color rgb="FF2703C1"/>
      </top>
      <bottom style="thick">
        <color rgb="FF2703C1"/>
      </bottom>
      <diagonal/>
    </border>
    <border>
      <left/>
      <right/>
      <top style="medium">
        <color rgb="FF2703C1"/>
      </top>
      <bottom style="thick">
        <color rgb="FF2703C1"/>
      </bottom>
      <diagonal/>
    </border>
    <border>
      <left/>
      <right style="thick">
        <color rgb="FF2703C1"/>
      </right>
      <top style="medium">
        <color rgb="FF2703C1"/>
      </top>
      <bottom style="thick">
        <color rgb="FF2703C1"/>
      </bottom>
      <diagonal/>
    </border>
    <border>
      <left style="thick">
        <color rgb="FF2703C1"/>
      </left>
      <right/>
      <top style="thick">
        <color rgb="FF2703C1"/>
      </top>
      <bottom style="thick">
        <color rgb="FF2703C1"/>
      </bottom>
      <diagonal/>
    </border>
    <border>
      <left/>
      <right/>
      <top style="thick">
        <color rgb="FF2703C1"/>
      </top>
      <bottom style="thick">
        <color rgb="FF2703C1"/>
      </bottom>
      <diagonal/>
    </border>
    <border>
      <left style="medium">
        <color rgb="FFFFC000"/>
      </left>
      <right style="thin">
        <color indexed="52"/>
      </right>
      <top style="medium">
        <color rgb="FFFFC000"/>
      </top>
      <bottom style="medium">
        <color rgb="FFFFC000"/>
      </bottom>
      <diagonal/>
    </border>
    <border>
      <left style="thin">
        <color indexed="52"/>
      </left>
      <right/>
      <top style="medium">
        <color rgb="FFFFC000"/>
      </top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thin">
        <color indexed="52"/>
      </right>
      <top/>
      <bottom style="medium">
        <color rgb="FFFFC000"/>
      </bottom>
      <diagonal/>
    </border>
    <border>
      <left style="thin">
        <color indexed="52"/>
      </left>
      <right style="medium">
        <color rgb="FFFFC000"/>
      </right>
      <top/>
      <bottom style="medium">
        <color rgb="FFFFC00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 style="thin">
        <color indexed="52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2703C1"/>
      </right>
      <top/>
      <bottom/>
      <diagonal/>
    </border>
    <border>
      <left style="medium">
        <color rgb="FF2703C1"/>
      </left>
      <right/>
      <top style="medium">
        <color rgb="FF2703C1"/>
      </top>
      <bottom style="medium">
        <color rgb="FF2703C1"/>
      </bottom>
      <diagonal/>
    </border>
    <border>
      <left/>
      <right/>
      <top style="medium">
        <color rgb="FF2703C1"/>
      </top>
      <bottom style="medium">
        <color rgb="FF2703C1"/>
      </bottom>
      <diagonal/>
    </border>
    <border>
      <left/>
      <right style="medium">
        <color rgb="FF2703C1"/>
      </right>
      <top style="medium">
        <color rgb="FF2703C1"/>
      </top>
      <bottom style="medium">
        <color rgb="FF2703C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3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>
      <alignment vertical="center"/>
    </xf>
    <xf numFmtId="0" fontId="0" fillId="3" borderId="0" xfId="0" applyFill="1" applyProtection="1">
      <alignment vertical="center"/>
    </xf>
    <xf numFmtId="192" fontId="0" fillId="2" borderId="0" xfId="0" applyNumberFormat="1" applyFill="1">
      <alignment vertical="center"/>
    </xf>
    <xf numFmtId="0" fontId="15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193" fontId="0" fillId="2" borderId="0" xfId="0" applyNumberFormat="1" applyFill="1">
      <alignment vertical="center"/>
    </xf>
    <xf numFmtId="194" fontId="0" fillId="2" borderId="0" xfId="0" applyNumberFormat="1" applyFill="1">
      <alignment vertical="center"/>
    </xf>
    <xf numFmtId="196" fontId="0" fillId="2" borderId="0" xfId="0" applyNumberFormat="1" applyFill="1">
      <alignment vertical="center"/>
    </xf>
    <xf numFmtId="38" fontId="3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4" borderId="4" xfId="0" applyFill="1" applyBorder="1">
      <alignment vertical="center"/>
    </xf>
    <xf numFmtId="192" fontId="0" fillId="4" borderId="4" xfId="0" applyNumberFormat="1" applyFill="1" applyBorder="1">
      <alignment vertical="center"/>
    </xf>
    <xf numFmtId="0" fontId="0" fillId="4" borderId="4" xfId="0" applyFill="1" applyBorder="1" applyAlignment="1">
      <alignment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192" fontId="0" fillId="4" borderId="17" xfId="0" applyNumberFormat="1" applyFill="1" applyBorder="1">
      <alignment vertical="center"/>
    </xf>
    <xf numFmtId="0" fontId="0" fillId="4" borderId="18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192" fontId="0" fillId="4" borderId="22" xfId="0" applyNumberFormat="1" applyFill="1" applyBorder="1">
      <alignment vertical="center"/>
    </xf>
    <xf numFmtId="0" fontId="0" fillId="4" borderId="23" xfId="0" applyFill="1" applyBorder="1">
      <alignment vertical="center"/>
    </xf>
    <xf numFmtId="0" fontId="24" fillId="3" borderId="0" xfId="0" applyFont="1" applyFill="1" applyBorder="1" applyProtection="1">
      <alignment vertical="center"/>
      <protection locked="0"/>
    </xf>
    <xf numFmtId="0" fontId="25" fillId="3" borderId="24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vertical="center"/>
    </xf>
    <xf numFmtId="0" fontId="9" fillId="3" borderId="26" xfId="0" applyFont="1" applyFill="1" applyBorder="1" applyProtection="1">
      <alignment vertical="center"/>
      <protection locked="0"/>
    </xf>
    <xf numFmtId="0" fontId="0" fillId="4" borderId="17" xfId="0" applyNumberFormat="1" applyFill="1" applyBorder="1">
      <alignment vertical="center"/>
    </xf>
    <xf numFmtId="0" fontId="23" fillId="0" borderId="27" xfId="0" applyFont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0" fillId="3" borderId="29" xfId="0" applyFill="1" applyBorder="1">
      <alignment vertical="center"/>
    </xf>
    <xf numFmtId="0" fontId="7" fillId="3" borderId="29" xfId="0" applyFont="1" applyFill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vertical="center"/>
    </xf>
    <xf numFmtId="0" fontId="25" fillId="3" borderId="0" xfId="0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24" fillId="3" borderId="28" xfId="0" applyFont="1" applyFill="1" applyBorder="1" applyProtection="1">
      <alignment vertical="center"/>
      <protection locked="0"/>
    </xf>
    <xf numFmtId="0" fontId="25" fillId="3" borderId="34" xfId="0" applyFont="1" applyFill="1" applyBorder="1" applyAlignment="1">
      <alignment vertical="center"/>
    </xf>
    <xf numFmtId="0" fontId="25" fillId="3" borderId="27" xfId="0" applyFont="1" applyFill="1" applyBorder="1" applyAlignment="1">
      <alignment vertical="center"/>
    </xf>
    <xf numFmtId="0" fontId="25" fillId="3" borderId="35" xfId="0" applyFont="1" applyFill="1" applyBorder="1" applyAlignment="1">
      <alignment horizontal="left" vertical="center"/>
    </xf>
    <xf numFmtId="0" fontId="6" fillId="3" borderId="31" xfId="0" applyFont="1" applyFill="1" applyBorder="1">
      <alignment vertical="center"/>
    </xf>
    <xf numFmtId="0" fontId="24" fillId="3" borderId="27" xfId="0" applyFont="1" applyFill="1" applyBorder="1" applyProtection="1">
      <alignment vertical="center"/>
      <protection locked="0"/>
    </xf>
    <xf numFmtId="0" fontId="8" fillId="3" borderId="36" xfId="0" applyFont="1" applyFill="1" applyBorder="1" applyAlignment="1">
      <alignment vertical="center"/>
    </xf>
    <xf numFmtId="0" fontId="17" fillId="3" borderId="26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0" fillId="4" borderId="13" xfId="0" applyFill="1" applyBorder="1">
      <alignment vertical="center"/>
    </xf>
    <xf numFmtId="0" fontId="0" fillId="4" borderId="38" xfId="0" applyFill="1" applyBorder="1">
      <alignment vertical="center"/>
    </xf>
    <xf numFmtId="0" fontId="23" fillId="3" borderId="39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left" vertical="center"/>
    </xf>
    <xf numFmtId="0" fontId="4" fillId="3" borderId="40" xfId="0" applyFont="1" applyFill="1" applyBorder="1" applyAlignment="1" applyProtection="1">
      <alignment vertical="center"/>
    </xf>
    <xf numFmtId="178" fontId="0" fillId="3" borderId="41" xfId="0" applyNumberFormat="1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178" fontId="0" fillId="3" borderId="41" xfId="0" applyNumberFormat="1" applyFill="1" applyBorder="1" applyAlignment="1" applyProtection="1">
      <alignment horizontal="center" vertical="center"/>
    </xf>
    <xf numFmtId="0" fontId="11" fillId="3" borderId="40" xfId="0" applyFont="1" applyFill="1" applyBorder="1" applyAlignment="1" applyProtection="1">
      <alignment vertical="center"/>
    </xf>
    <xf numFmtId="0" fontId="0" fillId="3" borderId="43" xfId="0" applyFill="1" applyBorder="1" applyAlignment="1" applyProtection="1">
      <alignment vertical="center"/>
    </xf>
    <xf numFmtId="0" fontId="4" fillId="3" borderId="43" xfId="0" applyFont="1" applyFill="1" applyBorder="1" applyAlignment="1" applyProtection="1">
      <alignment vertical="center"/>
    </xf>
    <xf numFmtId="0" fontId="11" fillId="3" borderId="44" xfId="0" applyFont="1" applyFill="1" applyBorder="1" applyAlignment="1" applyProtection="1">
      <alignment vertical="center"/>
    </xf>
    <xf numFmtId="0" fontId="0" fillId="3" borderId="45" xfId="0" applyFill="1" applyBorder="1">
      <alignment vertical="center"/>
    </xf>
    <xf numFmtId="0" fontId="4" fillId="3" borderId="44" xfId="0" applyFont="1" applyFill="1" applyBorder="1" applyAlignment="1" applyProtection="1">
      <alignment vertical="center"/>
    </xf>
    <xf numFmtId="0" fontId="0" fillId="3" borderId="46" xfId="0" applyFill="1" applyBorder="1">
      <alignment vertical="center"/>
    </xf>
    <xf numFmtId="0" fontId="0" fillId="3" borderId="44" xfId="0" applyFill="1" applyBorder="1">
      <alignment vertical="center"/>
    </xf>
    <xf numFmtId="0" fontId="23" fillId="5" borderId="9" xfId="0" applyFont="1" applyFill="1" applyBorder="1" applyAlignment="1">
      <alignment horizontal="center" vertical="center" wrapText="1"/>
    </xf>
    <xf numFmtId="0" fontId="0" fillId="7" borderId="0" xfId="0" applyFill="1">
      <alignment vertical="center"/>
    </xf>
    <xf numFmtId="196" fontId="0" fillId="7" borderId="0" xfId="0" applyNumberFormat="1" applyFill="1">
      <alignment vertical="center"/>
    </xf>
    <xf numFmtId="195" fontId="0" fillId="7" borderId="0" xfId="0" applyNumberFormat="1" applyFill="1">
      <alignment vertical="center"/>
    </xf>
    <xf numFmtId="192" fontId="0" fillId="7" borderId="0" xfId="0" applyNumberFormat="1" applyFill="1">
      <alignment vertical="center"/>
    </xf>
    <xf numFmtId="178" fontId="0" fillId="7" borderId="0" xfId="0" applyNumberFormat="1" applyFill="1">
      <alignment vertical="center"/>
    </xf>
    <xf numFmtId="192" fontId="0" fillId="7" borderId="0" xfId="0" applyNumberFormat="1" applyFill="1" applyAlignment="1">
      <alignment horizontal="right" vertical="center"/>
    </xf>
    <xf numFmtId="0" fontId="26" fillId="3" borderId="0" xfId="0" applyFont="1" applyFill="1" applyBorder="1" applyAlignment="1">
      <alignment vertical="center"/>
    </xf>
    <xf numFmtId="0" fontId="0" fillId="4" borderId="18" xfId="0" applyFont="1" applyFill="1" applyBorder="1">
      <alignment vertical="center"/>
    </xf>
    <xf numFmtId="0" fontId="0" fillId="4" borderId="19" xfId="0" applyFont="1" applyFill="1" applyBorder="1">
      <alignment vertical="center"/>
    </xf>
    <xf numFmtId="0" fontId="0" fillId="4" borderId="4" xfId="0" applyFont="1" applyFill="1" applyBorder="1">
      <alignment vertical="center"/>
    </xf>
    <xf numFmtId="192" fontId="0" fillId="4" borderId="4" xfId="0" applyNumberFormat="1" applyFont="1" applyFill="1" applyBorder="1">
      <alignment vertical="center"/>
    </xf>
    <xf numFmtId="0" fontId="0" fillId="4" borderId="20" xfId="0" applyFont="1" applyFill="1" applyBorder="1">
      <alignment vertical="center"/>
    </xf>
    <xf numFmtId="0" fontId="0" fillId="4" borderId="4" xfId="0" applyFont="1" applyFill="1" applyBorder="1" applyAlignment="1">
      <alignment vertical="center" wrapText="1"/>
    </xf>
    <xf numFmtId="0" fontId="0" fillId="4" borderId="21" xfId="0" applyFont="1" applyFill="1" applyBorder="1">
      <alignment vertical="center"/>
    </xf>
    <xf numFmtId="0" fontId="0" fillId="4" borderId="22" xfId="0" applyFont="1" applyFill="1" applyBorder="1">
      <alignment vertical="center"/>
    </xf>
    <xf numFmtId="192" fontId="0" fillId="4" borderId="22" xfId="0" applyNumberFormat="1" applyFont="1" applyFill="1" applyBorder="1">
      <alignment vertical="center"/>
    </xf>
    <xf numFmtId="0" fontId="0" fillId="4" borderId="23" xfId="0" applyFont="1" applyFill="1" applyBorder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60" xfId="0" applyFont="1" applyFill="1" applyBorder="1" applyAlignment="1">
      <alignment horizontal="center" vertical="center"/>
    </xf>
    <xf numFmtId="38" fontId="3" fillId="3" borderId="47" xfId="1" applyNumberFormat="1" applyFont="1" applyFill="1" applyBorder="1" applyAlignment="1" applyProtection="1">
      <alignment horizontal="center" vertical="center"/>
      <protection locked="0"/>
    </xf>
    <xf numFmtId="0" fontId="3" fillId="3" borderId="48" xfId="1" applyNumberFormat="1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horizontal="left" vertical="center"/>
    </xf>
    <xf numFmtId="0" fontId="27" fillId="3" borderId="39" xfId="0" applyFont="1" applyFill="1" applyBorder="1" applyAlignment="1">
      <alignment horizontal="left" vertical="center"/>
    </xf>
    <xf numFmtId="0" fontId="0" fillId="4" borderId="49" xfId="0" applyFill="1" applyBorder="1" applyAlignment="1" applyProtection="1">
      <alignment horizontal="left" vertical="center"/>
      <protection locked="0"/>
    </xf>
    <xf numFmtId="0" fontId="0" fillId="4" borderId="50" xfId="0" applyFill="1" applyBorder="1" applyAlignment="1" applyProtection="1">
      <alignment horizontal="left" vertical="center"/>
      <protection locked="0"/>
    </xf>
    <xf numFmtId="0" fontId="0" fillId="4" borderId="51" xfId="0" applyFill="1" applyBorder="1" applyAlignment="1" applyProtection="1">
      <alignment horizontal="left" vertical="center"/>
      <protection locked="0"/>
    </xf>
    <xf numFmtId="0" fontId="28" fillId="3" borderId="0" xfId="0" applyFont="1" applyFill="1" applyAlignment="1">
      <alignment horizontal="left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left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7" fillId="3" borderId="62" xfId="0" applyFont="1" applyFill="1" applyBorder="1" applyAlignment="1">
      <alignment horizontal="left" vertical="center"/>
    </xf>
    <xf numFmtId="0" fontId="0" fillId="4" borderId="63" xfId="0" applyFill="1" applyBorder="1" applyAlignment="1" applyProtection="1">
      <alignment horizontal="left" vertical="center"/>
      <protection locked="0"/>
    </xf>
    <xf numFmtId="0" fontId="0" fillId="4" borderId="64" xfId="0" applyFill="1" applyBorder="1" applyAlignment="1" applyProtection="1">
      <alignment horizontal="left" vertical="center"/>
      <protection locked="0"/>
    </xf>
    <xf numFmtId="0" fontId="0" fillId="4" borderId="65" xfId="0" applyFill="1" applyBorder="1" applyAlignment="1" applyProtection="1">
      <alignment horizontal="left" vertical="center"/>
      <protection locked="0"/>
    </xf>
    <xf numFmtId="0" fontId="4" fillId="4" borderId="63" xfId="0" applyFont="1" applyFill="1" applyBorder="1" applyAlignment="1" applyProtection="1">
      <alignment horizontal="center" vertical="center" wrapText="1"/>
      <protection locked="0"/>
    </xf>
    <xf numFmtId="0" fontId="4" fillId="4" borderId="64" xfId="0" applyFont="1" applyFill="1" applyBorder="1" applyAlignment="1" applyProtection="1">
      <alignment horizontal="center" vertical="center" wrapText="1"/>
      <protection locked="0"/>
    </xf>
    <xf numFmtId="0" fontId="4" fillId="4" borderId="65" xfId="0" applyFont="1" applyFill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67756926647091E-2"/>
          <c:y val="7.0222743800874246E-2"/>
          <c:w val="0.95992017088679082"/>
          <c:h val="0.817145039663283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'グラフ＜１か月目＞'!$V$5:$X$66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0月</c:v>
                  </c:pt>
                  <c:pt idx="2">
                    <c:v>0月</c:v>
                  </c:pt>
                  <c:pt idx="4">
                    <c:v>0月</c:v>
                  </c:pt>
                  <c:pt idx="6">
                    <c:v>0月</c:v>
                  </c:pt>
                  <c:pt idx="8">
                    <c:v>0月</c:v>
                  </c:pt>
                  <c:pt idx="10">
                    <c:v>0月</c:v>
                  </c:pt>
                  <c:pt idx="12">
                    <c:v>0月</c:v>
                  </c:pt>
                  <c:pt idx="14">
                    <c:v>0月</c:v>
                  </c:pt>
                  <c:pt idx="16">
                    <c:v>0月</c:v>
                  </c:pt>
                  <c:pt idx="18">
                    <c:v>0月</c:v>
                  </c:pt>
                  <c:pt idx="20">
                    <c:v>0月</c:v>
                  </c:pt>
                  <c:pt idx="22">
                    <c:v>0月</c:v>
                  </c:pt>
                  <c:pt idx="24">
                    <c:v>0月</c:v>
                  </c:pt>
                  <c:pt idx="26">
                    <c:v>0月</c:v>
                  </c:pt>
                  <c:pt idx="28">
                    <c:v>0月</c:v>
                  </c:pt>
                  <c:pt idx="30">
                    <c:v>0月</c:v>
                  </c:pt>
                  <c:pt idx="32">
                    <c:v>0月</c:v>
                  </c:pt>
                  <c:pt idx="34">
                    <c:v>0月</c:v>
                  </c:pt>
                  <c:pt idx="36">
                    <c:v>0月</c:v>
                  </c:pt>
                  <c:pt idx="38">
                    <c:v>0月</c:v>
                  </c:pt>
                  <c:pt idx="40">
                    <c:v>0月</c:v>
                  </c:pt>
                  <c:pt idx="42">
                    <c:v>0月</c:v>
                  </c:pt>
                  <c:pt idx="44">
                    <c:v>0月</c:v>
                  </c:pt>
                  <c:pt idx="46">
                    <c:v>0月</c:v>
                  </c:pt>
                  <c:pt idx="48">
                    <c:v>0月</c:v>
                  </c:pt>
                  <c:pt idx="50">
                    <c:v>0月</c:v>
                  </c:pt>
                  <c:pt idx="52">
                    <c:v>0月</c:v>
                  </c:pt>
                  <c:pt idx="54">
                    <c:v>0月</c:v>
                  </c:pt>
                  <c:pt idx="56">
                    <c:v>0月</c:v>
                  </c:pt>
                  <c:pt idx="58">
                    <c:v>0月</c:v>
                  </c:pt>
                  <c:pt idx="60">
                    <c:v>0月</c:v>
                  </c:pt>
                </c:lvl>
                <c:lvl>
                  <c:pt idx="0">
                    <c:v>0日</c:v>
                  </c:pt>
                  <c:pt idx="2">
                    <c:v>0日</c:v>
                  </c:pt>
                  <c:pt idx="4">
                    <c:v>0日</c:v>
                  </c:pt>
                  <c:pt idx="6">
                    <c:v>0日</c:v>
                  </c:pt>
                  <c:pt idx="8">
                    <c:v>0日</c:v>
                  </c:pt>
                  <c:pt idx="10">
                    <c:v>0日</c:v>
                  </c:pt>
                  <c:pt idx="12">
                    <c:v>0日</c:v>
                  </c:pt>
                  <c:pt idx="14">
                    <c:v>0日</c:v>
                  </c:pt>
                  <c:pt idx="16">
                    <c:v>0日</c:v>
                  </c:pt>
                  <c:pt idx="18">
                    <c:v>0日</c:v>
                  </c:pt>
                  <c:pt idx="20">
                    <c:v>0日</c:v>
                  </c:pt>
                  <c:pt idx="22">
                    <c:v>0日</c:v>
                  </c:pt>
                  <c:pt idx="24">
                    <c:v>0日</c:v>
                  </c:pt>
                  <c:pt idx="26">
                    <c:v>0日</c:v>
                  </c:pt>
                  <c:pt idx="28">
                    <c:v>0日</c:v>
                  </c:pt>
                  <c:pt idx="30">
                    <c:v>0日</c:v>
                  </c:pt>
                  <c:pt idx="32">
                    <c:v>0日</c:v>
                  </c:pt>
                  <c:pt idx="34">
                    <c:v>0日</c:v>
                  </c:pt>
                  <c:pt idx="36">
                    <c:v>0日</c:v>
                  </c:pt>
                  <c:pt idx="38">
                    <c:v>0日</c:v>
                  </c:pt>
                  <c:pt idx="40">
                    <c:v>0日</c:v>
                  </c:pt>
                  <c:pt idx="42">
                    <c:v>0日</c:v>
                  </c:pt>
                  <c:pt idx="44">
                    <c:v>0日</c:v>
                  </c:pt>
                  <c:pt idx="46">
                    <c:v>0日</c:v>
                  </c:pt>
                  <c:pt idx="48">
                    <c:v>0日</c:v>
                  </c:pt>
                  <c:pt idx="50">
                    <c:v>0日</c:v>
                  </c:pt>
                  <c:pt idx="52">
                    <c:v>0日</c:v>
                  </c:pt>
                  <c:pt idx="54">
                    <c:v>0日</c:v>
                  </c:pt>
                  <c:pt idx="56">
                    <c:v>0日</c:v>
                  </c:pt>
                  <c:pt idx="58">
                    <c:v>0日</c:v>
                  </c:pt>
                  <c:pt idx="60">
                    <c:v>0日</c:v>
                  </c:pt>
                </c:lvl>
              </c:multiLvlStrCache>
            </c:multiLvlStrRef>
          </c:cat>
          <c:val>
            <c:numRef>
              <c:f>'グラフ＜１か月目＞'!$Y$5:$Y$66</c:f>
              <c:numCache>
                <c:formatCode>0.0</c:formatCode>
                <c:ptCount val="6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_ 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3-415E-9A8D-155DFC699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08656"/>
        <c:axId val="1"/>
      </c:lineChart>
      <c:catAx>
        <c:axId val="1038008656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  <a:headEnd type="none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in"/>
        <c:minorTickMark val="in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8008656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2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532487</xdr:colOff>
      <xdr:row>14</xdr:row>
      <xdr:rowOff>47627</xdr:rowOff>
    </xdr:from>
    <xdr:to>
      <xdr:col>12</xdr:col>
      <xdr:colOff>969938</xdr:colOff>
      <xdr:row>16</xdr:row>
      <xdr:rowOff>367746</xdr:rowOff>
    </xdr:to>
    <xdr:sp macro="" textlink="">
      <xdr:nvSpPr>
        <xdr:cNvPr id="2" name="AutoShape 27">
          <a:extLst>
            <a:ext uri="{FF2B5EF4-FFF2-40B4-BE49-F238E27FC236}">
              <a16:creationId xmlns:a16="http://schemas.microsoft.com/office/drawing/2014/main" id="{4CBC0086-F06C-4350-8393-B375F29EAC58}"/>
            </a:ext>
          </a:extLst>
        </xdr:cNvPr>
        <xdr:cNvSpPr>
          <a:spLocks noChangeArrowheads="1"/>
        </xdr:cNvSpPr>
      </xdr:nvSpPr>
      <xdr:spPr bwMode="auto">
        <a:xfrm>
          <a:off x="8842564" y="2701020"/>
          <a:ext cx="1428828" cy="689456"/>
        </a:xfrm>
        <a:prstGeom prst="wedgeRectCallout">
          <a:avLst>
            <a:gd name="adj1" fmla="val -31644"/>
            <a:gd name="adj2" fmla="val 7229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horz" wrap="square" lIns="0" tIns="0" rIns="18288" bIns="0" anchor="t" upright="1"/>
        <a:lstStyle/>
        <a:p>
          <a:pPr algn="l" rtl="0">
            <a:lnSpc>
              <a:spcPts val="132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○→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よくできた </a:t>
          </a:r>
        </a:p>
        <a:p>
          <a:pPr algn="l" rtl="0">
            <a:lnSpc>
              <a:spcPts val="132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△→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まあまあできた</a:t>
          </a:r>
        </a:p>
        <a:p>
          <a:pPr algn="l" rtl="0">
            <a:lnSpc>
              <a:spcPts val="132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×→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できなかった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607300</xdr:colOff>
      <xdr:row>12</xdr:row>
      <xdr:rowOff>142727</xdr:rowOff>
    </xdr:from>
    <xdr:to>
      <xdr:col>5</xdr:col>
      <xdr:colOff>504825</xdr:colOff>
      <xdr:row>14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FF9961-EDE5-4FEC-A4D8-B3170AA2AEEE}"/>
            </a:ext>
          </a:extLst>
        </xdr:cNvPr>
        <xdr:cNvSpPr txBox="1">
          <a:spLocks noChangeArrowheads="1"/>
        </xdr:cNvSpPr>
      </xdr:nvSpPr>
      <xdr:spPr bwMode="auto">
        <a:xfrm>
          <a:off x="607300" y="2495402"/>
          <a:ext cx="2831225" cy="266848"/>
        </a:xfrm>
        <a:prstGeom prst="rect">
          <a:avLst/>
        </a:prstGeom>
        <a:solidFill>
          <a:srgbClr val="FFFF00"/>
        </a:solidFill>
        <a:ln>
          <a:noFill/>
        </a:ln>
        <a:effectLst>
          <a:outerShdw dist="27940" dir="5400000" algn="ctr" rotWithShape="0">
            <a:srgbClr val="000000">
              <a:alpha val="31999"/>
            </a:srgbClr>
          </a:outerShdw>
        </a:effec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青色の太枠の欄を入力してください</a:t>
          </a:r>
          <a:endParaRPr lang="ja-JP" altLang="en-US" sz="900"/>
        </a:p>
      </xdr:txBody>
    </xdr:sp>
    <xdr:clientData/>
  </xdr:twoCellAnchor>
  <xdr:twoCellAnchor>
    <xdr:from>
      <xdr:col>11</xdr:col>
      <xdr:colOff>722639</xdr:colOff>
      <xdr:row>6</xdr:row>
      <xdr:rowOff>121303</xdr:rowOff>
    </xdr:from>
    <xdr:to>
      <xdr:col>12</xdr:col>
      <xdr:colOff>3202781</xdr:colOff>
      <xdr:row>8</xdr:row>
      <xdr:rowOff>65273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7FEAF7C2-B449-478E-B530-AD72F83D4944}"/>
            </a:ext>
          </a:extLst>
        </xdr:cNvPr>
        <xdr:cNvSpPr>
          <a:spLocks noChangeArrowheads="1"/>
        </xdr:cNvSpPr>
      </xdr:nvSpPr>
      <xdr:spPr bwMode="auto">
        <a:xfrm>
          <a:off x="8818889" y="1359553"/>
          <a:ext cx="3470742" cy="324970"/>
        </a:xfrm>
        <a:prstGeom prst="wedgeRectCallout">
          <a:avLst>
            <a:gd name="adj1" fmla="val -68483"/>
            <a:gd name="adj2" fmla="val -3911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BMI：18.5未満→やせ　　22→標準 　 25以上→肥満</a:t>
          </a:r>
          <a:endParaRPr lang="ja-JP" altLang="en-US"/>
        </a:p>
      </xdr:txBody>
    </xdr:sp>
    <xdr:clientData/>
  </xdr:twoCellAnchor>
  <xdr:twoCellAnchor>
    <xdr:from>
      <xdr:col>7</xdr:col>
      <xdr:colOff>806825</xdr:colOff>
      <xdr:row>0</xdr:row>
      <xdr:rowOff>67234</xdr:rowOff>
    </xdr:from>
    <xdr:to>
      <xdr:col>10</xdr:col>
      <xdr:colOff>314324</xdr:colOff>
      <xdr:row>2</xdr:row>
      <xdr:rowOff>133350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745194D2-2558-4B2B-B0D4-ED16286535DD}"/>
            </a:ext>
          </a:extLst>
        </xdr:cNvPr>
        <xdr:cNvSpPr>
          <a:spLocks noChangeArrowheads="1"/>
        </xdr:cNvSpPr>
      </xdr:nvSpPr>
      <xdr:spPr bwMode="auto">
        <a:xfrm>
          <a:off x="5312150" y="67234"/>
          <a:ext cx="2250699" cy="456641"/>
        </a:xfrm>
        <a:prstGeom prst="wedgeRectCallout">
          <a:avLst>
            <a:gd name="adj1" fmla="val -19934"/>
            <a:gd name="adj2" fmla="val 69360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900"/>
            </a:lnSpc>
            <a:defRPr sz="1000"/>
          </a:pPr>
          <a:r>
            <a:rPr lang="ja-JP" altLang="en-US"/>
            <a:t>ちょっと頑張ればできそうな</a:t>
          </a:r>
          <a:endParaRPr lang="en-US" altLang="ja-JP"/>
        </a:p>
        <a:p>
          <a:pPr algn="l" rtl="0">
            <a:lnSpc>
              <a:spcPts val="900"/>
            </a:lnSpc>
            <a:defRPr sz="1000"/>
          </a:pPr>
          <a:r>
            <a:rPr lang="ja-JP" altLang="en-US"/>
            <a:t>目標をたてましょう！</a:t>
          </a:r>
        </a:p>
      </xdr:txBody>
    </xdr:sp>
    <xdr:clientData/>
  </xdr:twoCellAnchor>
  <xdr:twoCellAnchor>
    <xdr:from>
      <xdr:col>12</xdr:col>
      <xdr:colOff>2886075</xdr:colOff>
      <xdr:row>0</xdr:row>
      <xdr:rowOff>76200</xdr:rowOff>
    </xdr:from>
    <xdr:to>
      <xdr:col>13</xdr:col>
      <xdr:colOff>2971800</xdr:colOff>
      <xdr:row>5</xdr:row>
      <xdr:rowOff>123825</xdr:rowOff>
    </xdr:to>
    <xdr:pic>
      <xdr:nvPicPr>
        <xdr:cNvPr id="387351" name="図 194">
          <a:extLst>
            <a:ext uri="{FF2B5EF4-FFF2-40B4-BE49-F238E27FC236}">
              <a16:creationId xmlns:a16="http://schemas.microsoft.com/office/drawing/2014/main" id="{35A7358C-6037-4BDA-9249-8EC46D69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76200"/>
          <a:ext cx="3305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564074</xdr:colOff>
      <xdr:row>14</xdr:row>
      <xdr:rowOff>47627</xdr:rowOff>
    </xdr:from>
    <xdr:to>
      <xdr:col>12</xdr:col>
      <xdr:colOff>1001525</xdr:colOff>
      <xdr:row>16</xdr:row>
      <xdr:rowOff>361670</xdr:rowOff>
    </xdr:to>
    <xdr:sp macro="" textlink="">
      <xdr:nvSpPr>
        <xdr:cNvPr id="2" name="AutoShape 27">
          <a:extLst>
            <a:ext uri="{FF2B5EF4-FFF2-40B4-BE49-F238E27FC236}">
              <a16:creationId xmlns:a16="http://schemas.microsoft.com/office/drawing/2014/main" id="{8DDBEF5B-2693-4A12-9B2C-D8F6E576F902}"/>
            </a:ext>
          </a:extLst>
        </xdr:cNvPr>
        <xdr:cNvSpPr>
          <a:spLocks noChangeArrowheads="1"/>
        </xdr:cNvSpPr>
      </xdr:nvSpPr>
      <xdr:spPr bwMode="auto">
        <a:xfrm>
          <a:off x="8874637" y="2631283"/>
          <a:ext cx="1425669" cy="671231"/>
        </a:xfrm>
        <a:prstGeom prst="wedgeRectCallout">
          <a:avLst>
            <a:gd name="adj1" fmla="val -31644"/>
            <a:gd name="adj2" fmla="val 7229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horz" wrap="square" lIns="0" tIns="0" rIns="18288" bIns="0" anchor="t" upright="1"/>
        <a:lstStyle/>
        <a:p>
          <a:pPr algn="l" rtl="0">
            <a:lnSpc>
              <a:spcPts val="132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○→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よくできた </a:t>
          </a:r>
        </a:p>
        <a:p>
          <a:pPr algn="l" rtl="0">
            <a:lnSpc>
              <a:spcPts val="132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△→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まあまあできた</a:t>
          </a:r>
        </a:p>
        <a:p>
          <a:pPr algn="l" rtl="0">
            <a:lnSpc>
              <a:spcPts val="132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×→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できなかった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22970</xdr:colOff>
      <xdr:row>12</xdr:row>
      <xdr:rowOff>94129</xdr:rowOff>
    </xdr:from>
    <xdr:to>
      <xdr:col>5</xdr:col>
      <xdr:colOff>726280</xdr:colOff>
      <xdr:row>14</xdr:row>
      <xdr:rowOff>103654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279507-C9EF-4EB8-B585-0801D2EFC5AC}"/>
            </a:ext>
          </a:extLst>
        </xdr:cNvPr>
        <xdr:cNvSpPr txBox="1">
          <a:spLocks noChangeArrowheads="1"/>
        </xdr:cNvSpPr>
      </xdr:nvSpPr>
      <xdr:spPr bwMode="auto">
        <a:xfrm>
          <a:off x="708770" y="1618129"/>
          <a:ext cx="3094085" cy="371475"/>
        </a:xfrm>
        <a:prstGeom prst="rect">
          <a:avLst/>
        </a:prstGeom>
        <a:solidFill>
          <a:srgbClr val="FFFF00"/>
        </a:solidFill>
        <a:ln>
          <a:noFill/>
        </a:ln>
        <a:effectLst>
          <a:outerShdw dist="27940" dir="5400000" algn="ctr" rotWithShape="0">
            <a:srgbClr val="000000">
              <a:alpha val="31999"/>
            </a:srgbClr>
          </a:outerShdw>
        </a:effec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青色の太枠の欄を入力してください</a:t>
          </a:r>
          <a:endParaRPr lang="ja-JP" altLang="en-US"/>
        </a:p>
      </xdr:txBody>
    </xdr:sp>
    <xdr:clientData/>
  </xdr:twoCellAnchor>
  <xdr:twoCellAnchor>
    <xdr:from>
      <xdr:col>9</xdr:col>
      <xdr:colOff>586908</xdr:colOff>
      <xdr:row>6</xdr:row>
      <xdr:rowOff>114160</xdr:rowOff>
    </xdr:from>
    <xdr:to>
      <xdr:col>12</xdr:col>
      <xdr:colOff>1381125</xdr:colOff>
      <xdr:row>8</xdr:row>
      <xdr:rowOff>58130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4DCAB0C9-6C75-4728-9EA9-A6A1DCAA33FF}"/>
            </a:ext>
          </a:extLst>
        </xdr:cNvPr>
        <xdr:cNvSpPr>
          <a:spLocks noChangeArrowheads="1"/>
        </xdr:cNvSpPr>
      </xdr:nvSpPr>
      <xdr:spPr bwMode="auto">
        <a:xfrm>
          <a:off x="7218689" y="1257160"/>
          <a:ext cx="3461217" cy="324970"/>
        </a:xfrm>
        <a:prstGeom prst="wedgeRectCallout">
          <a:avLst>
            <a:gd name="adj1" fmla="val -61259"/>
            <a:gd name="adj2" fmla="val -2446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BMI：18.5未満→やせ　　22→標準 　 25以上→肥満</a:t>
          </a:r>
          <a:endParaRPr lang="ja-JP" altLang="en-US"/>
        </a:p>
      </xdr:txBody>
    </xdr:sp>
    <xdr:clientData/>
  </xdr:twoCellAnchor>
  <xdr:twoCellAnchor>
    <xdr:from>
      <xdr:col>7</xdr:col>
      <xdr:colOff>806825</xdr:colOff>
      <xdr:row>0</xdr:row>
      <xdr:rowOff>67234</xdr:rowOff>
    </xdr:from>
    <xdr:to>
      <xdr:col>10</xdr:col>
      <xdr:colOff>818030</xdr:colOff>
      <xdr:row>2</xdr:row>
      <xdr:rowOff>134469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ADB89341-4AD8-492C-A46D-F3C027B599A1}"/>
            </a:ext>
          </a:extLst>
        </xdr:cNvPr>
        <xdr:cNvSpPr>
          <a:spLocks noChangeArrowheads="1"/>
        </xdr:cNvSpPr>
      </xdr:nvSpPr>
      <xdr:spPr bwMode="auto">
        <a:xfrm>
          <a:off x="5521700" y="67234"/>
          <a:ext cx="2754405" cy="467285"/>
        </a:xfrm>
        <a:prstGeom prst="wedgeRectCallout">
          <a:avLst>
            <a:gd name="adj1" fmla="val -19934"/>
            <a:gd name="adj2" fmla="val 69360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900"/>
            </a:lnSpc>
            <a:defRPr sz="1000"/>
          </a:pPr>
          <a:r>
            <a:rPr lang="ja-JP" altLang="en-US"/>
            <a:t>ちょっと頑張ればできそうな</a:t>
          </a:r>
          <a:endParaRPr lang="en-US" altLang="ja-JP"/>
        </a:p>
        <a:p>
          <a:pPr algn="l" rtl="0">
            <a:lnSpc>
              <a:spcPts val="900"/>
            </a:lnSpc>
            <a:defRPr sz="1000"/>
          </a:pPr>
          <a:r>
            <a:rPr lang="ja-JP" altLang="en-US"/>
            <a:t>目標をたてましょう！</a:t>
          </a:r>
        </a:p>
      </xdr:txBody>
    </xdr:sp>
    <xdr:clientData/>
  </xdr:twoCellAnchor>
  <xdr:twoCellAnchor>
    <xdr:from>
      <xdr:col>12</xdr:col>
      <xdr:colOff>2886075</xdr:colOff>
      <xdr:row>0</xdr:row>
      <xdr:rowOff>76200</xdr:rowOff>
    </xdr:from>
    <xdr:to>
      <xdr:col>13</xdr:col>
      <xdr:colOff>2971800</xdr:colOff>
      <xdr:row>5</xdr:row>
      <xdr:rowOff>123825</xdr:rowOff>
    </xdr:to>
    <xdr:pic>
      <xdr:nvPicPr>
        <xdr:cNvPr id="390441" name="図 194">
          <a:extLst>
            <a:ext uri="{FF2B5EF4-FFF2-40B4-BE49-F238E27FC236}">
              <a16:creationId xmlns:a16="http://schemas.microsoft.com/office/drawing/2014/main" id="{2169C3FE-3A87-4C47-BE20-533704A8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76200"/>
          <a:ext cx="3305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108277</xdr:colOff>
      <xdr:row>9</xdr:row>
      <xdr:rowOff>159403</xdr:rowOff>
    </xdr:from>
    <xdr:to>
      <xdr:col>8</xdr:col>
      <xdr:colOff>1</xdr:colOff>
      <xdr:row>11</xdr:row>
      <xdr:rowOff>127186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6D5A6A99-1A6C-46AF-A5AE-69C671D26B74}"/>
            </a:ext>
          </a:extLst>
        </xdr:cNvPr>
        <xdr:cNvSpPr>
          <a:spLocks noChangeArrowheads="1"/>
        </xdr:cNvSpPr>
      </xdr:nvSpPr>
      <xdr:spPr bwMode="auto">
        <a:xfrm>
          <a:off x="3191996" y="1861997"/>
          <a:ext cx="2487286" cy="324970"/>
        </a:xfrm>
        <a:prstGeom prst="wedgeRectCallout">
          <a:avLst>
            <a:gd name="adj1" fmla="val -54035"/>
            <a:gd name="adj2" fmla="val -614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自動で合計日数が表示されます。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76200</xdr:rowOff>
    </xdr:from>
    <xdr:to>
      <xdr:col>20</xdr:col>
      <xdr:colOff>285750</xdr:colOff>
      <xdr:row>47</xdr:row>
      <xdr:rowOff>123825</xdr:rowOff>
    </xdr:to>
    <xdr:graphicFrame macro="">
      <xdr:nvGraphicFramePr>
        <xdr:cNvPr id="72981" name="グラフ 2">
          <a:extLst>
            <a:ext uri="{FF2B5EF4-FFF2-40B4-BE49-F238E27FC236}">
              <a16:creationId xmlns:a16="http://schemas.microsoft.com/office/drawing/2014/main" id="{F0DB0C3F-E0D0-4D51-8AF3-5B6F526C9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571500</xdr:colOff>
      <xdr:row>0</xdr:row>
      <xdr:rowOff>19050</xdr:rowOff>
    </xdr:from>
    <xdr:to>
      <xdr:col>19</xdr:col>
      <xdr:colOff>371475</xdr:colOff>
      <xdr:row>3</xdr:row>
      <xdr:rowOff>104775</xdr:rowOff>
    </xdr:to>
    <xdr:pic>
      <xdr:nvPicPr>
        <xdr:cNvPr id="72982" name="図 194">
          <a:extLst>
            <a:ext uri="{FF2B5EF4-FFF2-40B4-BE49-F238E27FC236}">
              <a16:creationId xmlns:a16="http://schemas.microsoft.com/office/drawing/2014/main" id="{9F16ADDC-4D54-46A8-97BB-35BC3250D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19050"/>
          <a:ext cx="1857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showZeros="0" defaultGridColor="0" topLeftCell="A4" colorId="12" zoomScaleNormal="100" workbookViewId="0">
      <selection activeCell="B19" sqref="B19:L22"/>
    </sheetView>
  </sheetViews>
  <sheetFormatPr defaultColWidth="8.125" defaultRowHeight="13.5"/>
  <cols>
    <col min="1" max="1" width="8" style="18" bestFit="1" customWidth="1"/>
    <col min="2" max="2" width="6" style="1" customWidth="1"/>
    <col min="3" max="3" width="5.75" style="1" customWidth="1"/>
    <col min="4" max="4" width="8.125" style="1"/>
    <col min="5" max="5" width="10.625" style="1" customWidth="1"/>
    <col min="6" max="6" width="12.5" style="1" bestFit="1" customWidth="1"/>
    <col min="7" max="7" width="8.125" style="1"/>
    <col min="8" max="9" width="12.5" style="1" bestFit="1" customWidth="1"/>
    <col min="10" max="10" width="11" style="1" customWidth="1"/>
    <col min="11" max="11" width="11.125" style="1" customWidth="1"/>
    <col min="12" max="12" width="13" style="1" bestFit="1" customWidth="1"/>
    <col min="13" max="13" width="42.25" style="1" customWidth="1"/>
    <col min="14" max="14" width="39.875" style="1" customWidth="1"/>
    <col min="15" max="19" width="8.125" style="1"/>
    <col min="20" max="20" width="11" style="1" customWidth="1"/>
    <col min="21" max="16384" width="8.125" style="1"/>
  </cols>
  <sheetData>
    <row r="1" spans="1:16" ht="15" thickBot="1">
      <c r="A1" s="17"/>
      <c r="B1" s="126" t="s">
        <v>16</v>
      </c>
      <c r="C1" s="127"/>
      <c r="D1" s="128" t="s">
        <v>63</v>
      </c>
      <c r="E1" s="129"/>
      <c r="F1" s="129"/>
      <c r="G1" s="130"/>
      <c r="H1" s="84"/>
      <c r="I1" s="2"/>
      <c r="J1" s="19"/>
      <c r="K1" s="2"/>
      <c r="L1" s="2"/>
      <c r="M1" s="2"/>
      <c r="N1" s="2"/>
    </row>
    <row r="2" spans="1:16" ht="15.75" thickTop="1" thickBot="1">
      <c r="A2" s="17"/>
      <c r="B2" s="131" t="s">
        <v>0</v>
      </c>
      <c r="C2" s="131"/>
      <c r="D2" s="131"/>
      <c r="E2" s="131"/>
      <c r="F2" s="131"/>
      <c r="G2" s="2"/>
      <c r="H2" s="2"/>
      <c r="I2" s="2"/>
      <c r="J2" s="2"/>
      <c r="K2" s="2"/>
      <c r="L2" s="2"/>
      <c r="M2" s="2"/>
      <c r="N2" s="16"/>
    </row>
    <row r="3" spans="1:16" ht="18.75" thickTop="1" thickBot="1">
      <c r="A3" s="17"/>
      <c r="B3" s="56"/>
      <c r="C3" s="58">
        <v>4</v>
      </c>
      <c r="D3" s="57" t="s">
        <v>6</v>
      </c>
      <c r="E3" s="59">
        <v>1</v>
      </c>
      <c r="F3" s="80" t="s">
        <v>5</v>
      </c>
      <c r="G3" s="9"/>
      <c r="H3" s="3"/>
      <c r="I3" s="2"/>
      <c r="J3" s="2"/>
      <c r="K3" s="2"/>
      <c r="L3" s="2"/>
      <c r="M3" s="2"/>
      <c r="N3" s="16"/>
    </row>
    <row r="4" spans="1:16" ht="8.25" customHeight="1" thickTop="1" thickBot="1">
      <c r="A4" s="17"/>
      <c r="B4" s="56"/>
      <c r="C4" s="83"/>
      <c r="D4" s="74"/>
      <c r="E4" s="59"/>
      <c r="F4" s="75"/>
      <c r="G4" s="9"/>
      <c r="H4" s="3"/>
      <c r="I4" s="2"/>
      <c r="J4" s="2"/>
      <c r="K4" s="2"/>
      <c r="L4" s="2"/>
      <c r="M4" s="2"/>
      <c r="N4" s="16"/>
    </row>
    <row r="5" spans="1:16" ht="24.95" customHeight="1" thickTop="1" thickBot="1">
      <c r="A5" s="87"/>
      <c r="B5" s="132" t="s">
        <v>64</v>
      </c>
      <c r="C5" s="133"/>
      <c r="D5" s="133"/>
      <c r="E5" s="133"/>
      <c r="F5" s="133"/>
      <c r="G5" s="133"/>
      <c r="H5" s="133"/>
      <c r="I5" s="133"/>
      <c r="J5" s="133"/>
      <c r="K5" s="133"/>
      <c r="L5" s="88"/>
      <c r="M5" s="15"/>
      <c r="N5" s="16"/>
      <c r="P5" s="20"/>
    </row>
    <row r="6" spans="1:16" ht="15" thickTop="1" thickBot="1">
      <c r="A6" s="17"/>
      <c r="B6" s="134" t="s">
        <v>17</v>
      </c>
      <c r="C6" s="134"/>
      <c r="D6" s="134"/>
      <c r="E6" s="134"/>
      <c r="F6" s="134"/>
      <c r="G6" s="5"/>
      <c r="H6" s="96"/>
      <c r="I6" s="95"/>
      <c r="J6" s="5"/>
      <c r="K6" s="6"/>
      <c r="L6" s="6"/>
      <c r="M6" s="2"/>
      <c r="N6" s="16"/>
    </row>
    <row r="7" spans="1:16" ht="15" thickTop="1" thickBot="1">
      <c r="A7" s="17"/>
      <c r="B7" s="120" t="s">
        <v>9</v>
      </c>
      <c r="C7" s="120"/>
      <c r="D7" s="26">
        <v>50</v>
      </c>
      <c r="E7" s="7" t="s">
        <v>8</v>
      </c>
      <c r="F7" s="4"/>
      <c r="G7" s="89" t="s">
        <v>12</v>
      </c>
      <c r="H7" s="90">
        <f>D7/D8/D8</f>
        <v>23.781212841854938</v>
      </c>
      <c r="I7" s="5"/>
      <c r="J7" s="99"/>
      <c r="K7" s="5"/>
      <c r="L7" s="5"/>
      <c r="M7" s="2"/>
      <c r="N7" s="16"/>
    </row>
    <row r="8" spans="1:16" ht="15" thickTop="1" thickBot="1">
      <c r="A8" s="17"/>
      <c r="B8" s="120" t="s">
        <v>10</v>
      </c>
      <c r="C8" s="120"/>
      <c r="D8" s="26">
        <v>1.45</v>
      </c>
      <c r="E8" s="7" t="s">
        <v>11</v>
      </c>
      <c r="F8" s="5"/>
      <c r="G8" s="97" t="s">
        <v>13</v>
      </c>
      <c r="H8" s="93">
        <f>D8*D8*22</f>
        <v>46.255000000000003</v>
      </c>
      <c r="I8" s="91" t="s">
        <v>8</v>
      </c>
      <c r="J8" s="92"/>
      <c r="K8" s="5"/>
      <c r="L8" s="6"/>
      <c r="M8" s="2"/>
      <c r="N8" s="16"/>
    </row>
    <row r="9" spans="1:16" ht="14.25" thickTop="1">
      <c r="A9" s="17"/>
      <c r="B9" s="8"/>
      <c r="C9" s="8"/>
      <c r="D9" s="2"/>
      <c r="E9" s="2"/>
      <c r="F9" s="2"/>
      <c r="G9" s="98"/>
      <c r="H9" s="2"/>
      <c r="I9" s="2"/>
      <c r="J9" s="9"/>
      <c r="K9" s="2"/>
      <c r="L9" s="2"/>
      <c r="M9" s="2"/>
      <c r="N9" s="16"/>
    </row>
    <row r="10" spans="1:16" ht="15" customHeight="1" thickBot="1">
      <c r="A10" s="17"/>
      <c r="B10" s="137" t="s">
        <v>4</v>
      </c>
      <c r="C10" s="137"/>
      <c r="D10" s="137"/>
      <c r="E10" s="137"/>
      <c r="F10" s="138"/>
      <c r="G10" s="9"/>
      <c r="H10" s="2"/>
      <c r="I10" s="2"/>
      <c r="J10" s="9"/>
      <c r="K10" s="2"/>
      <c r="L10" s="2"/>
      <c r="M10" s="2"/>
      <c r="N10" s="16"/>
    </row>
    <row r="11" spans="1:16" ht="14.25" thickBot="1">
      <c r="A11" s="62"/>
      <c r="B11" s="61" t="s">
        <v>2</v>
      </c>
      <c r="C11" s="135" t="s">
        <v>3</v>
      </c>
      <c r="D11" s="136"/>
      <c r="E11" s="61" t="s">
        <v>15</v>
      </c>
      <c r="F11" s="66"/>
      <c r="G11" s="9"/>
      <c r="H11" s="2"/>
      <c r="I11" s="2"/>
      <c r="J11" s="9"/>
      <c r="K11" s="2"/>
      <c r="L11" s="2"/>
      <c r="M11" s="2"/>
      <c r="N11" s="16"/>
    </row>
    <row r="12" spans="1:16" ht="14.25" thickBot="1">
      <c r="A12" s="62"/>
      <c r="B12" s="61">
        <f>COUNTIF(L19:L49,"〇")</f>
        <v>2</v>
      </c>
      <c r="C12" s="139">
        <f>COUNTIF(L16:L49,"△")</f>
        <v>2</v>
      </c>
      <c r="D12" s="140"/>
      <c r="E12" s="65">
        <f>COUNTIF(L19:L49,"×")</f>
        <v>1</v>
      </c>
      <c r="F12" s="66"/>
      <c r="G12" s="9"/>
      <c r="H12" s="2"/>
      <c r="I12" s="2"/>
      <c r="J12" s="9"/>
      <c r="K12" s="2"/>
      <c r="L12" s="2"/>
      <c r="M12" s="2"/>
      <c r="N12" s="16"/>
    </row>
    <row r="13" spans="1:16">
      <c r="A13" s="17"/>
      <c r="B13" s="8"/>
      <c r="C13" s="64"/>
      <c r="D13" s="63"/>
      <c r="E13" s="2"/>
      <c r="F13" s="2"/>
      <c r="G13" s="100"/>
      <c r="H13" s="100"/>
      <c r="I13" s="2"/>
      <c r="J13" s="9"/>
      <c r="K13" s="2"/>
      <c r="L13" s="2"/>
      <c r="M13" s="2"/>
      <c r="N13" s="16"/>
    </row>
    <row r="14" spans="1:16" ht="14.25" thickBot="1">
      <c r="A14" s="17"/>
      <c r="B14" s="25"/>
      <c r="C14" s="121"/>
      <c r="D14" s="121"/>
      <c r="E14" s="25"/>
      <c r="F14" s="25"/>
      <c r="G14" s="122" t="s">
        <v>18</v>
      </c>
      <c r="H14" s="124">
        <f>AVERAGE(K19:K49)</f>
        <v>8720</v>
      </c>
      <c r="I14" s="101"/>
      <c r="J14" s="24"/>
      <c r="K14" s="2"/>
      <c r="L14" s="2"/>
      <c r="M14" s="2"/>
      <c r="N14" s="16"/>
    </row>
    <row r="15" spans="1:16" ht="14.25" thickTop="1">
      <c r="A15" s="17"/>
      <c r="B15" s="10"/>
      <c r="C15" s="10"/>
      <c r="D15" s="10"/>
      <c r="E15" s="10"/>
      <c r="F15" s="10"/>
      <c r="G15" s="123"/>
      <c r="H15" s="125"/>
      <c r="I15" s="101"/>
      <c r="J15" s="24"/>
      <c r="K15" s="2"/>
      <c r="L15" s="2"/>
      <c r="M15" s="2"/>
      <c r="N15" s="16"/>
    </row>
    <row r="16" spans="1:16" ht="14.25">
      <c r="A16" s="17"/>
      <c r="B16" s="14" t="s">
        <v>14</v>
      </c>
      <c r="C16" s="11"/>
      <c r="D16" s="2"/>
      <c r="E16" s="2"/>
      <c r="F16" s="2"/>
      <c r="G16" s="23"/>
      <c r="H16" s="9"/>
      <c r="I16" s="2"/>
      <c r="J16" s="23"/>
      <c r="K16" s="2"/>
      <c r="L16" s="12"/>
      <c r="M16" s="2"/>
      <c r="N16" s="16"/>
    </row>
    <row r="17" spans="1:21" ht="32.25" customHeight="1">
      <c r="A17" s="36"/>
      <c r="B17" s="37"/>
      <c r="C17" s="38"/>
      <c r="D17" s="34" t="s">
        <v>53</v>
      </c>
      <c r="E17" s="32" t="s">
        <v>67</v>
      </c>
      <c r="F17" s="32" t="s">
        <v>68</v>
      </c>
      <c r="G17" s="32" t="s">
        <v>54</v>
      </c>
      <c r="H17" s="32" t="s">
        <v>69</v>
      </c>
      <c r="I17" s="32" t="s">
        <v>70</v>
      </c>
      <c r="J17" s="32" t="s">
        <v>71</v>
      </c>
      <c r="K17" s="102" t="s">
        <v>72</v>
      </c>
      <c r="L17" s="39"/>
      <c r="M17" s="45"/>
      <c r="N17" s="37"/>
      <c r="R17" s="22"/>
      <c r="S17" s="21"/>
      <c r="U17" s="13"/>
    </row>
    <row r="18" spans="1:21" ht="32.25" customHeight="1" thickBot="1">
      <c r="A18" s="33"/>
      <c r="B18" s="41" t="s">
        <v>6</v>
      </c>
      <c r="C18" s="42" t="s">
        <v>55</v>
      </c>
      <c r="D18" s="43" t="s">
        <v>8</v>
      </c>
      <c r="E18" s="43" t="s">
        <v>56</v>
      </c>
      <c r="F18" s="43" t="s">
        <v>56</v>
      </c>
      <c r="G18" s="43" t="s">
        <v>8</v>
      </c>
      <c r="H18" s="43" t="s">
        <v>56</v>
      </c>
      <c r="I18" s="43" t="s">
        <v>56</v>
      </c>
      <c r="J18" s="43" t="s">
        <v>8</v>
      </c>
      <c r="K18" s="44" t="s">
        <v>57</v>
      </c>
      <c r="L18" s="42" t="s">
        <v>1</v>
      </c>
      <c r="M18" s="42" t="s">
        <v>58</v>
      </c>
      <c r="N18" s="35" t="s">
        <v>59</v>
      </c>
      <c r="P18" s="1" t="s">
        <v>60</v>
      </c>
      <c r="R18" s="22"/>
      <c r="S18" s="21"/>
      <c r="U18" s="13"/>
    </row>
    <row r="19" spans="1:21" ht="20.100000000000001" customHeight="1" thickBot="1">
      <c r="A19" s="40" t="s">
        <v>19</v>
      </c>
      <c r="B19" s="46">
        <v>4</v>
      </c>
      <c r="C19" s="47">
        <v>1</v>
      </c>
      <c r="D19" s="48">
        <v>50</v>
      </c>
      <c r="E19" s="47">
        <v>114</v>
      </c>
      <c r="F19" s="86">
        <v>56</v>
      </c>
      <c r="G19" s="48">
        <v>50.5</v>
      </c>
      <c r="H19" s="47">
        <v>123</v>
      </c>
      <c r="I19" s="47">
        <v>65</v>
      </c>
      <c r="J19" s="48">
        <f>G19-D19</f>
        <v>0.5</v>
      </c>
      <c r="K19" s="60">
        <v>8000</v>
      </c>
      <c r="L19" s="47" t="s">
        <v>65</v>
      </c>
      <c r="M19" s="49"/>
      <c r="N19" s="27"/>
      <c r="P19" s="1" t="s">
        <v>61</v>
      </c>
    </row>
    <row r="20" spans="1:21" ht="20.100000000000001" customHeight="1" thickBot="1">
      <c r="A20" s="40" t="s">
        <v>20</v>
      </c>
      <c r="B20" s="50">
        <v>4</v>
      </c>
      <c r="C20" s="29">
        <v>2</v>
      </c>
      <c r="D20" s="30">
        <v>50</v>
      </c>
      <c r="E20" s="29">
        <v>110</v>
      </c>
      <c r="F20" s="85">
        <v>60</v>
      </c>
      <c r="G20" s="30">
        <v>51</v>
      </c>
      <c r="H20" s="29">
        <v>134</v>
      </c>
      <c r="I20" s="29">
        <v>76</v>
      </c>
      <c r="J20" s="30">
        <f>G20-D20</f>
        <v>1</v>
      </c>
      <c r="K20" s="29">
        <v>7600</v>
      </c>
      <c r="L20" s="29" t="s">
        <v>7</v>
      </c>
      <c r="M20" s="51"/>
      <c r="N20" s="28"/>
      <c r="P20" s="1" t="s">
        <v>62</v>
      </c>
    </row>
    <row r="21" spans="1:21" ht="20.100000000000001" customHeight="1" thickBot="1">
      <c r="A21" s="40" t="s">
        <v>21</v>
      </c>
      <c r="B21" s="50">
        <v>4</v>
      </c>
      <c r="C21" s="29">
        <v>3</v>
      </c>
      <c r="D21" s="30">
        <v>50.4</v>
      </c>
      <c r="E21" s="29">
        <v>130</v>
      </c>
      <c r="F21" s="29">
        <v>67</v>
      </c>
      <c r="G21" s="30">
        <v>50.5</v>
      </c>
      <c r="H21" s="29">
        <v>129</v>
      </c>
      <c r="I21" s="29">
        <v>60</v>
      </c>
      <c r="J21" s="30">
        <f>G21-D21</f>
        <v>0.10000000000000142</v>
      </c>
      <c r="K21" s="29">
        <v>10560</v>
      </c>
      <c r="L21" s="29" t="s">
        <v>65</v>
      </c>
      <c r="M21" s="51"/>
      <c r="N21" s="28"/>
    </row>
    <row r="22" spans="1:21" ht="20.100000000000001" customHeight="1" thickBot="1">
      <c r="A22" s="40" t="s">
        <v>22</v>
      </c>
      <c r="B22" s="50">
        <v>4</v>
      </c>
      <c r="C22" s="29">
        <v>4</v>
      </c>
      <c r="D22" s="30">
        <v>49.9</v>
      </c>
      <c r="E22" s="29">
        <v>120</v>
      </c>
      <c r="F22" s="29">
        <v>67</v>
      </c>
      <c r="G22" s="30"/>
      <c r="H22" s="29"/>
      <c r="I22" s="29"/>
      <c r="J22" s="30">
        <f>G22-D22</f>
        <v>-49.9</v>
      </c>
      <c r="K22" s="29"/>
      <c r="L22" s="29" t="s">
        <v>7</v>
      </c>
      <c r="M22" s="51"/>
      <c r="N22" s="28"/>
    </row>
    <row r="23" spans="1:21" ht="20.100000000000001" customHeight="1" thickBot="1">
      <c r="A23" s="40" t="s">
        <v>23</v>
      </c>
      <c r="B23" s="50"/>
      <c r="C23" s="29"/>
      <c r="D23" s="30"/>
      <c r="E23" s="29"/>
      <c r="F23" s="29"/>
      <c r="G23" s="30"/>
      <c r="H23" s="29"/>
      <c r="I23" s="29"/>
      <c r="J23" s="30"/>
      <c r="K23" s="29"/>
      <c r="L23" s="29" t="s">
        <v>66</v>
      </c>
      <c r="M23" s="51"/>
      <c r="N23" s="28"/>
    </row>
    <row r="24" spans="1:21" ht="20.100000000000001" customHeight="1" thickBot="1">
      <c r="A24" s="40" t="s">
        <v>24</v>
      </c>
      <c r="B24" s="50"/>
      <c r="C24" s="29"/>
      <c r="D24" s="30"/>
      <c r="E24" s="29"/>
      <c r="F24" s="29"/>
      <c r="G24" s="30"/>
      <c r="H24" s="29"/>
      <c r="I24" s="31"/>
      <c r="J24" s="30"/>
      <c r="K24" s="29"/>
      <c r="L24" s="29"/>
      <c r="M24" s="51"/>
      <c r="N24" s="28"/>
    </row>
    <row r="25" spans="1:21" ht="20.100000000000001" customHeight="1" thickBot="1">
      <c r="A25" s="40" t="s">
        <v>25</v>
      </c>
      <c r="B25" s="50"/>
      <c r="C25" s="29"/>
      <c r="D25" s="30"/>
      <c r="E25" s="29"/>
      <c r="F25" s="29"/>
      <c r="G25" s="30"/>
      <c r="H25" s="29"/>
      <c r="I25" s="29"/>
      <c r="J25" s="30"/>
      <c r="K25" s="29"/>
      <c r="L25" s="29"/>
      <c r="M25" s="51"/>
      <c r="N25" s="28"/>
    </row>
    <row r="26" spans="1:21" ht="20.100000000000001" customHeight="1" thickBot="1">
      <c r="A26" s="40" t="s">
        <v>26</v>
      </c>
      <c r="B26" s="50"/>
      <c r="C26" s="29"/>
      <c r="D26" s="30"/>
      <c r="E26" s="29"/>
      <c r="F26" s="29"/>
      <c r="G26" s="30"/>
      <c r="H26" s="29"/>
      <c r="I26" s="29"/>
      <c r="J26" s="30"/>
      <c r="K26" s="29"/>
      <c r="L26" s="29"/>
      <c r="M26" s="51"/>
      <c r="N26" s="28"/>
    </row>
    <row r="27" spans="1:21" ht="20.100000000000001" customHeight="1" thickBot="1">
      <c r="A27" s="40" t="s">
        <v>27</v>
      </c>
      <c r="B27" s="50"/>
      <c r="C27" s="29"/>
      <c r="D27" s="30"/>
      <c r="E27" s="29"/>
      <c r="F27" s="29"/>
      <c r="G27" s="30"/>
      <c r="H27" s="29"/>
      <c r="I27" s="29"/>
      <c r="J27" s="30"/>
      <c r="K27" s="29"/>
      <c r="L27" s="29"/>
      <c r="M27" s="51"/>
      <c r="N27" s="28"/>
    </row>
    <row r="28" spans="1:21" ht="20.100000000000001" customHeight="1" thickBot="1">
      <c r="A28" s="40" t="s">
        <v>28</v>
      </c>
      <c r="B28" s="50"/>
      <c r="C28" s="29"/>
      <c r="D28" s="30"/>
      <c r="E28" s="29"/>
      <c r="F28" s="29"/>
      <c r="G28" s="30"/>
      <c r="H28" s="29"/>
      <c r="I28" s="29"/>
      <c r="J28" s="30"/>
      <c r="K28" s="29"/>
      <c r="L28" s="29"/>
      <c r="M28" s="51"/>
      <c r="N28" s="28"/>
    </row>
    <row r="29" spans="1:21" ht="20.100000000000001" customHeight="1" thickBot="1">
      <c r="A29" s="40" t="s">
        <v>29</v>
      </c>
      <c r="B29" s="50"/>
      <c r="C29" s="29"/>
      <c r="D29" s="30"/>
      <c r="E29" s="29"/>
      <c r="F29" s="29"/>
      <c r="G29" s="30"/>
      <c r="H29" s="29"/>
      <c r="I29" s="29"/>
      <c r="J29" s="30"/>
      <c r="K29" s="29"/>
      <c r="L29" s="29"/>
      <c r="M29" s="51"/>
      <c r="N29" s="28"/>
    </row>
    <row r="30" spans="1:21" ht="20.100000000000001" customHeight="1" thickBot="1">
      <c r="A30" s="40" t="s">
        <v>30</v>
      </c>
      <c r="B30" s="50"/>
      <c r="C30" s="29"/>
      <c r="D30" s="30"/>
      <c r="E30" s="29"/>
      <c r="F30" s="29"/>
      <c r="G30" s="30"/>
      <c r="H30" s="29"/>
      <c r="I30" s="29"/>
      <c r="J30" s="30"/>
      <c r="K30" s="29"/>
      <c r="L30" s="29"/>
      <c r="M30" s="51"/>
      <c r="N30" s="28"/>
    </row>
    <row r="31" spans="1:21" ht="20.100000000000001" customHeight="1" thickBot="1">
      <c r="A31" s="40" t="s">
        <v>31</v>
      </c>
      <c r="B31" s="50"/>
      <c r="C31" s="29"/>
      <c r="D31" s="30"/>
      <c r="E31" s="29"/>
      <c r="F31" s="29"/>
      <c r="G31" s="30"/>
      <c r="H31" s="29"/>
      <c r="I31" s="29"/>
      <c r="J31" s="30"/>
      <c r="K31" s="29"/>
      <c r="L31" s="29"/>
      <c r="M31" s="51"/>
      <c r="N31" s="28"/>
    </row>
    <row r="32" spans="1:21" ht="20.100000000000001" customHeight="1" thickBot="1">
      <c r="A32" s="40" t="s">
        <v>32</v>
      </c>
      <c r="B32" s="50"/>
      <c r="C32" s="29"/>
      <c r="D32" s="30"/>
      <c r="E32" s="29"/>
      <c r="F32" s="29"/>
      <c r="G32" s="30"/>
      <c r="H32" s="29"/>
      <c r="I32" s="29"/>
      <c r="J32" s="30"/>
      <c r="K32" s="29"/>
      <c r="L32" s="29"/>
      <c r="M32" s="51"/>
      <c r="N32" s="28"/>
    </row>
    <row r="33" spans="1:14" ht="20.100000000000001" customHeight="1" thickBot="1">
      <c r="A33" s="40" t="s">
        <v>33</v>
      </c>
      <c r="B33" s="50"/>
      <c r="C33" s="29"/>
      <c r="D33" s="30"/>
      <c r="E33" s="29"/>
      <c r="F33" s="29"/>
      <c r="G33" s="30"/>
      <c r="H33" s="29"/>
      <c r="I33" s="29"/>
      <c r="J33" s="30"/>
      <c r="K33" s="29"/>
      <c r="L33" s="29"/>
      <c r="M33" s="51"/>
      <c r="N33" s="28"/>
    </row>
    <row r="34" spans="1:14" ht="20.100000000000001" customHeight="1" thickBot="1">
      <c r="A34" s="40" t="s">
        <v>34</v>
      </c>
      <c r="B34" s="50"/>
      <c r="C34" s="29"/>
      <c r="D34" s="30"/>
      <c r="E34" s="29"/>
      <c r="F34" s="29"/>
      <c r="G34" s="30"/>
      <c r="H34" s="29"/>
      <c r="I34" s="29"/>
      <c r="J34" s="30"/>
      <c r="K34" s="29"/>
      <c r="L34" s="29"/>
      <c r="M34" s="51"/>
      <c r="N34" s="28"/>
    </row>
    <row r="35" spans="1:14" ht="20.100000000000001" customHeight="1" thickBot="1">
      <c r="A35" s="40" t="s">
        <v>35</v>
      </c>
      <c r="B35" s="50"/>
      <c r="C35" s="29"/>
      <c r="D35" s="30"/>
      <c r="E35" s="29"/>
      <c r="F35" s="29"/>
      <c r="G35" s="30"/>
      <c r="H35" s="29"/>
      <c r="I35" s="29"/>
      <c r="J35" s="30"/>
      <c r="K35" s="29"/>
      <c r="L35" s="29"/>
      <c r="M35" s="51"/>
      <c r="N35" s="28"/>
    </row>
    <row r="36" spans="1:14" ht="20.100000000000001" customHeight="1" thickBot="1">
      <c r="A36" s="40" t="s">
        <v>36</v>
      </c>
      <c r="B36" s="50"/>
      <c r="C36" s="29"/>
      <c r="D36" s="30"/>
      <c r="E36" s="29"/>
      <c r="F36" s="29"/>
      <c r="G36" s="30"/>
      <c r="H36" s="29"/>
      <c r="I36" s="29"/>
      <c r="J36" s="30"/>
      <c r="K36" s="29"/>
      <c r="L36" s="29"/>
      <c r="M36" s="51"/>
      <c r="N36" s="28"/>
    </row>
    <row r="37" spans="1:14" ht="20.100000000000001" customHeight="1" thickBot="1">
      <c r="A37" s="40" t="s">
        <v>37</v>
      </c>
      <c r="B37" s="50"/>
      <c r="C37" s="29"/>
      <c r="D37" s="30"/>
      <c r="E37" s="29"/>
      <c r="F37" s="29"/>
      <c r="G37" s="30"/>
      <c r="H37" s="29"/>
      <c r="I37" s="29"/>
      <c r="J37" s="30"/>
      <c r="K37" s="29"/>
      <c r="L37" s="29"/>
      <c r="M37" s="51"/>
      <c r="N37" s="28"/>
    </row>
    <row r="38" spans="1:14" ht="20.100000000000001" customHeight="1" thickBot="1">
      <c r="A38" s="40" t="s">
        <v>38</v>
      </c>
      <c r="B38" s="50"/>
      <c r="C38" s="29"/>
      <c r="D38" s="30"/>
      <c r="E38" s="29"/>
      <c r="F38" s="29"/>
      <c r="G38" s="30"/>
      <c r="H38" s="29"/>
      <c r="I38" s="29"/>
      <c r="J38" s="30"/>
      <c r="K38" s="29"/>
      <c r="L38" s="29"/>
      <c r="M38" s="51"/>
      <c r="N38" s="28"/>
    </row>
    <row r="39" spans="1:14" ht="20.100000000000001" customHeight="1" thickBot="1">
      <c r="A39" s="40" t="s">
        <v>39</v>
      </c>
      <c r="B39" s="50"/>
      <c r="C39" s="29"/>
      <c r="D39" s="30"/>
      <c r="E39" s="29"/>
      <c r="F39" s="29"/>
      <c r="G39" s="30"/>
      <c r="H39" s="29"/>
      <c r="I39" s="29"/>
      <c r="J39" s="30"/>
      <c r="K39" s="29"/>
      <c r="L39" s="29"/>
      <c r="M39" s="51"/>
      <c r="N39" s="28"/>
    </row>
    <row r="40" spans="1:14" ht="20.100000000000001" customHeight="1" thickBot="1">
      <c r="A40" s="40" t="s">
        <v>40</v>
      </c>
      <c r="B40" s="50"/>
      <c r="C40" s="29"/>
      <c r="D40" s="30"/>
      <c r="E40" s="29"/>
      <c r="F40" s="29"/>
      <c r="G40" s="30"/>
      <c r="H40" s="29"/>
      <c r="I40" s="29"/>
      <c r="J40" s="30"/>
      <c r="K40" s="29"/>
      <c r="L40" s="29"/>
      <c r="M40" s="51"/>
      <c r="N40" s="28"/>
    </row>
    <row r="41" spans="1:14" ht="20.100000000000001" customHeight="1" thickBot="1">
      <c r="A41" s="40" t="s">
        <v>41</v>
      </c>
      <c r="B41" s="50"/>
      <c r="C41" s="29"/>
      <c r="D41" s="30"/>
      <c r="E41" s="29"/>
      <c r="F41" s="29"/>
      <c r="G41" s="30"/>
      <c r="H41" s="29"/>
      <c r="I41" s="29"/>
      <c r="J41" s="30"/>
      <c r="K41" s="29"/>
      <c r="L41" s="29"/>
      <c r="M41" s="51"/>
      <c r="N41" s="28"/>
    </row>
    <row r="42" spans="1:14" ht="20.100000000000001" customHeight="1" thickBot="1">
      <c r="A42" s="40" t="s">
        <v>42</v>
      </c>
      <c r="B42" s="50"/>
      <c r="C42" s="29"/>
      <c r="D42" s="30"/>
      <c r="E42" s="29"/>
      <c r="F42" s="29"/>
      <c r="G42" s="30"/>
      <c r="H42" s="29"/>
      <c r="I42" s="29"/>
      <c r="J42" s="30"/>
      <c r="K42" s="29"/>
      <c r="L42" s="29"/>
      <c r="M42" s="51"/>
      <c r="N42" s="28"/>
    </row>
    <row r="43" spans="1:14" ht="20.100000000000001" customHeight="1" thickBot="1">
      <c r="A43" s="40" t="s">
        <v>43</v>
      </c>
      <c r="B43" s="50"/>
      <c r="C43" s="29"/>
      <c r="D43" s="30"/>
      <c r="E43" s="29"/>
      <c r="F43" s="29"/>
      <c r="G43" s="30"/>
      <c r="H43" s="29"/>
      <c r="I43" s="29"/>
      <c r="J43" s="30"/>
      <c r="K43" s="29"/>
      <c r="L43" s="29"/>
      <c r="M43" s="51"/>
      <c r="N43" s="28"/>
    </row>
    <row r="44" spans="1:14" ht="20.100000000000001" customHeight="1" thickBot="1">
      <c r="A44" s="40" t="s">
        <v>44</v>
      </c>
      <c r="B44" s="50"/>
      <c r="C44" s="29"/>
      <c r="D44" s="30"/>
      <c r="E44" s="29"/>
      <c r="F44" s="29"/>
      <c r="G44" s="30"/>
      <c r="H44" s="29"/>
      <c r="I44" s="29"/>
      <c r="J44" s="30"/>
      <c r="K44" s="29"/>
      <c r="L44" s="29"/>
      <c r="M44" s="51"/>
      <c r="N44" s="28"/>
    </row>
    <row r="45" spans="1:14" ht="20.100000000000001" customHeight="1" thickBot="1">
      <c r="A45" s="40" t="s">
        <v>45</v>
      </c>
      <c r="B45" s="50"/>
      <c r="C45" s="29"/>
      <c r="D45" s="30"/>
      <c r="E45" s="29"/>
      <c r="F45" s="29"/>
      <c r="G45" s="30"/>
      <c r="H45" s="29"/>
      <c r="I45" s="29"/>
      <c r="J45" s="30"/>
      <c r="K45" s="29"/>
      <c r="L45" s="29"/>
      <c r="M45" s="51"/>
      <c r="N45" s="28"/>
    </row>
    <row r="46" spans="1:14" ht="20.100000000000001" customHeight="1" thickBot="1">
      <c r="A46" s="40" t="s">
        <v>46</v>
      </c>
      <c r="B46" s="50"/>
      <c r="C46" s="29"/>
      <c r="D46" s="30"/>
      <c r="E46" s="29"/>
      <c r="F46" s="29"/>
      <c r="G46" s="30"/>
      <c r="H46" s="29"/>
      <c r="I46" s="29"/>
      <c r="J46" s="30"/>
      <c r="K46" s="29"/>
      <c r="L46" s="29"/>
      <c r="M46" s="51"/>
      <c r="N46" s="28"/>
    </row>
    <row r="47" spans="1:14" ht="20.100000000000001" customHeight="1" thickBot="1">
      <c r="A47" s="40" t="s">
        <v>47</v>
      </c>
      <c r="B47" s="50"/>
      <c r="C47" s="29"/>
      <c r="D47" s="30"/>
      <c r="E47" s="29"/>
      <c r="F47" s="29"/>
      <c r="G47" s="30"/>
      <c r="H47" s="29"/>
      <c r="I47" s="29"/>
      <c r="J47" s="30"/>
      <c r="K47" s="29"/>
      <c r="L47" s="29"/>
      <c r="M47" s="51"/>
      <c r="N47" s="28"/>
    </row>
    <row r="48" spans="1:14" ht="20.100000000000001" customHeight="1" thickBot="1">
      <c r="A48" s="40" t="s">
        <v>48</v>
      </c>
      <c r="B48" s="50"/>
      <c r="C48" s="29"/>
      <c r="D48" s="30"/>
      <c r="E48" s="29"/>
      <c r="F48" s="29"/>
      <c r="G48" s="30"/>
      <c r="H48" s="29"/>
      <c r="I48" s="29"/>
      <c r="J48" s="30"/>
      <c r="K48" s="29"/>
      <c r="L48" s="29"/>
      <c r="M48" s="51"/>
      <c r="N48" s="28"/>
    </row>
    <row r="49" spans="1:14" ht="20.100000000000001" customHeight="1" thickBot="1">
      <c r="A49" s="40" t="s">
        <v>49</v>
      </c>
      <c r="B49" s="52"/>
      <c r="C49" s="53"/>
      <c r="D49" s="54"/>
      <c r="E49" s="53"/>
      <c r="F49" s="53"/>
      <c r="G49" s="54"/>
      <c r="H49" s="53"/>
      <c r="I49" s="53"/>
      <c r="J49" s="54"/>
      <c r="K49" s="53"/>
      <c r="L49" s="53"/>
      <c r="M49" s="55"/>
      <c r="N49" s="28"/>
    </row>
  </sheetData>
  <mergeCells count="13">
    <mergeCell ref="C11:D11"/>
    <mergeCell ref="B10:F10"/>
    <mergeCell ref="C12:D12"/>
    <mergeCell ref="B8:C8"/>
    <mergeCell ref="C14:D14"/>
    <mergeCell ref="G14:G15"/>
    <mergeCell ref="H14:H15"/>
    <mergeCell ref="B1:C1"/>
    <mergeCell ref="D1:G1"/>
    <mergeCell ref="B2:F2"/>
    <mergeCell ref="B5:K5"/>
    <mergeCell ref="B7:C7"/>
    <mergeCell ref="B6:F6"/>
  </mergeCells>
  <phoneticPr fontId="16"/>
  <dataValidations count="1">
    <dataValidation type="list" allowBlank="1" showInputMessage="1" showErrorMessage="1" sqref="L19:L49">
      <formula1>$P$18:$P$20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showZeros="0" tabSelected="1" defaultGridColor="0" colorId="12" zoomScale="85" zoomScaleNormal="85" workbookViewId="0">
      <selection activeCell="M22" sqref="M22"/>
    </sheetView>
  </sheetViews>
  <sheetFormatPr defaultColWidth="8.125" defaultRowHeight="13.5"/>
  <cols>
    <col min="1" max="1" width="8" style="18" bestFit="1" customWidth="1"/>
    <col min="2" max="2" width="6" style="1" customWidth="1"/>
    <col min="3" max="3" width="5.75" style="1" customWidth="1"/>
    <col min="4" max="4" width="9" style="1" customWidth="1"/>
    <col min="5" max="5" width="10.625" style="1" customWidth="1"/>
    <col min="6" max="6" width="12.5" style="1" bestFit="1" customWidth="1"/>
    <col min="7" max="7" width="8.125" style="1"/>
    <col min="8" max="9" width="12.5" style="1" bestFit="1" customWidth="1"/>
    <col min="10" max="10" width="11" style="1" customWidth="1"/>
    <col min="11" max="11" width="11.125" style="1" customWidth="1"/>
    <col min="12" max="12" width="13" style="1" bestFit="1" customWidth="1"/>
    <col min="13" max="13" width="42.25" style="1" customWidth="1"/>
    <col min="14" max="14" width="39.875" style="1" customWidth="1"/>
    <col min="15" max="19" width="8.125" style="1"/>
    <col min="20" max="20" width="11" style="1" customWidth="1"/>
    <col min="21" max="16384" width="8.125" style="1"/>
  </cols>
  <sheetData>
    <row r="1" spans="1:16" ht="15" thickBot="1">
      <c r="A1" s="17"/>
      <c r="B1" s="126" t="s">
        <v>16</v>
      </c>
      <c r="C1" s="141"/>
      <c r="D1" s="142"/>
      <c r="E1" s="143"/>
      <c r="F1" s="143"/>
      <c r="G1" s="144"/>
      <c r="H1" s="82"/>
      <c r="I1" s="2"/>
      <c r="J1" s="19"/>
      <c r="K1" s="2"/>
      <c r="L1" s="2"/>
      <c r="M1" s="2"/>
      <c r="N1" s="2"/>
    </row>
    <row r="2" spans="1:16" ht="15" thickBot="1">
      <c r="A2" s="17"/>
      <c r="B2" s="131" t="s">
        <v>0</v>
      </c>
      <c r="C2" s="131"/>
      <c r="D2" s="131"/>
      <c r="E2" s="131"/>
      <c r="F2" s="131"/>
      <c r="G2" s="2"/>
      <c r="H2" s="2"/>
      <c r="I2" s="2"/>
      <c r="J2" s="2"/>
      <c r="K2" s="2"/>
      <c r="L2" s="2"/>
      <c r="M2" s="2"/>
      <c r="N2" s="16"/>
    </row>
    <row r="3" spans="1:16" ht="18" thickBot="1">
      <c r="A3" s="17"/>
      <c r="B3" s="76"/>
      <c r="C3" s="78">
        <f>B19</f>
        <v>0</v>
      </c>
      <c r="D3" s="79" t="s">
        <v>6</v>
      </c>
      <c r="E3" s="81">
        <f>C19</f>
        <v>0</v>
      </c>
      <c r="F3" s="80" t="s">
        <v>5</v>
      </c>
      <c r="G3" s="9"/>
      <c r="H3" s="3"/>
      <c r="I3" s="2"/>
      <c r="J3" s="2"/>
      <c r="K3" s="2"/>
      <c r="L3" s="2"/>
      <c r="M3" s="2"/>
      <c r="N3" s="16"/>
    </row>
    <row r="4" spans="1:16" ht="9.75" customHeight="1" thickBot="1">
      <c r="A4" s="17"/>
      <c r="B4" s="56"/>
      <c r="C4" s="77"/>
      <c r="D4" s="74"/>
      <c r="E4" s="56"/>
      <c r="F4" s="75"/>
      <c r="G4" s="9"/>
      <c r="H4" s="3"/>
      <c r="I4" s="2"/>
      <c r="J4" s="2"/>
      <c r="K4" s="2"/>
      <c r="L4" s="2"/>
      <c r="M4" s="2"/>
      <c r="N4" s="16"/>
    </row>
    <row r="5" spans="1:16" ht="24.95" customHeight="1" thickBot="1">
      <c r="A5" s="70"/>
      <c r="B5" s="145"/>
      <c r="C5" s="146"/>
      <c r="D5" s="146"/>
      <c r="E5" s="146"/>
      <c r="F5" s="146"/>
      <c r="G5" s="146"/>
      <c r="H5" s="146"/>
      <c r="I5" s="146"/>
      <c r="J5" s="146"/>
      <c r="K5" s="147"/>
      <c r="L5" s="71"/>
      <c r="M5" s="15"/>
      <c r="N5" s="16"/>
      <c r="P5" s="20"/>
    </row>
    <row r="6" spans="1:16" ht="14.25" thickBot="1">
      <c r="A6" s="17"/>
      <c r="B6" s="72" t="s">
        <v>17</v>
      </c>
      <c r="C6" s="4"/>
      <c r="D6" s="5"/>
      <c r="E6" s="5"/>
      <c r="F6" s="5"/>
      <c r="G6" s="5"/>
      <c r="H6" s="5"/>
      <c r="I6" s="73"/>
      <c r="J6" s="5"/>
      <c r="K6" s="6"/>
      <c r="L6" s="6"/>
      <c r="M6" s="2"/>
      <c r="N6" s="16"/>
    </row>
    <row r="7" spans="1:16" ht="15" thickTop="1" thickBot="1">
      <c r="A7" s="17"/>
      <c r="B7" s="120" t="s">
        <v>9</v>
      </c>
      <c r="C7" s="120"/>
      <c r="D7" s="26"/>
      <c r="E7" s="7" t="s">
        <v>8</v>
      </c>
      <c r="F7" s="4"/>
      <c r="G7" s="89" t="s">
        <v>12</v>
      </c>
      <c r="H7" s="90" t="e">
        <f>D7/D8/D8</f>
        <v>#DIV/0!</v>
      </c>
      <c r="I7" s="91"/>
      <c r="J7" s="5"/>
      <c r="K7" s="5"/>
      <c r="L7" s="5"/>
      <c r="M7" s="2"/>
      <c r="N7" s="16"/>
    </row>
    <row r="8" spans="1:16" ht="15" thickTop="1" thickBot="1">
      <c r="A8" s="17"/>
      <c r="B8" s="120" t="s">
        <v>10</v>
      </c>
      <c r="C8" s="120"/>
      <c r="D8" s="26"/>
      <c r="E8" s="7" t="s">
        <v>11</v>
      </c>
      <c r="F8" s="5"/>
      <c r="G8" s="94" t="s">
        <v>13</v>
      </c>
      <c r="H8" s="93">
        <f>D8*D8*22</f>
        <v>0</v>
      </c>
      <c r="I8" s="91" t="s">
        <v>8</v>
      </c>
      <c r="J8" s="92"/>
      <c r="K8" s="5"/>
      <c r="L8" s="6"/>
      <c r="M8" s="2"/>
      <c r="N8" s="16"/>
    </row>
    <row r="9" spans="1:16" ht="14.25" thickTop="1">
      <c r="A9" s="17"/>
      <c r="B9" s="8"/>
      <c r="C9" s="8"/>
      <c r="D9" s="2"/>
      <c r="E9" s="2"/>
      <c r="F9" s="2"/>
      <c r="G9" s="9"/>
      <c r="H9" s="2"/>
      <c r="I9" s="2"/>
      <c r="J9" s="9"/>
      <c r="K9" s="2"/>
      <c r="L9" s="2"/>
      <c r="M9" s="2"/>
      <c r="N9" s="16"/>
    </row>
    <row r="10" spans="1:16" ht="14.25" thickBot="1">
      <c r="A10" s="17"/>
      <c r="B10" s="137" t="s">
        <v>4</v>
      </c>
      <c r="C10" s="137"/>
      <c r="D10" s="137"/>
      <c r="E10" s="137"/>
      <c r="F10" s="138"/>
      <c r="G10" s="9"/>
      <c r="H10" s="2"/>
      <c r="I10" s="2"/>
      <c r="J10" s="9"/>
      <c r="K10" s="2"/>
      <c r="L10" s="2"/>
      <c r="M10" s="2"/>
      <c r="N10" s="16"/>
    </row>
    <row r="11" spans="1:16" ht="14.25" thickBot="1">
      <c r="A11" s="62"/>
      <c r="B11" s="61" t="s">
        <v>2</v>
      </c>
      <c r="C11" s="139" t="s">
        <v>3</v>
      </c>
      <c r="D11" s="140"/>
      <c r="E11" s="68" t="s">
        <v>15</v>
      </c>
      <c r="F11" s="66"/>
      <c r="G11" s="9"/>
      <c r="H11" s="2"/>
      <c r="I11" s="2"/>
      <c r="J11" s="9"/>
      <c r="K11" s="2"/>
      <c r="L11" s="2"/>
      <c r="M11" s="2"/>
      <c r="N11" s="16"/>
    </row>
    <row r="12" spans="1:16" ht="14.25" thickBot="1">
      <c r="A12" s="62"/>
      <c r="B12" s="67">
        <f>COUNTIF(L19:L49,"〇")</f>
        <v>0</v>
      </c>
      <c r="C12" s="135">
        <f>COUNTIF(L16:L49,"△")</f>
        <v>0</v>
      </c>
      <c r="D12" s="148"/>
      <c r="E12" s="69">
        <f>COUNTIF(L19:L49,"×")</f>
        <v>0</v>
      </c>
      <c r="F12" s="66"/>
      <c r="G12" s="9"/>
      <c r="H12" s="2"/>
      <c r="I12" s="2"/>
      <c r="J12" s="9"/>
      <c r="K12" s="2"/>
      <c r="L12" s="2"/>
      <c r="M12" s="2"/>
      <c r="N12" s="16"/>
    </row>
    <row r="13" spans="1:16">
      <c r="A13" s="17"/>
      <c r="B13" s="64"/>
      <c r="C13" s="64"/>
      <c r="D13" s="63"/>
      <c r="E13" s="63"/>
      <c r="F13" s="2"/>
      <c r="G13" s="9"/>
      <c r="H13" s="2"/>
      <c r="I13" s="2"/>
      <c r="J13" s="9"/>
      <c r="K13" s="2"/>
      <c r="L13" s="2"/>
      <c r="M13" s="2"/>
      <c r="N13" s="16"/>
    </row>
    <row r="14" spans="1:16" ht="14.25" thickBot="1">
      <c r="A14" s="17"/>
      <c r="B14" s="25"/>
      <c r="C14" s="121"/>
      <c r="D14" s="121"/>
      <c r="E14" s="25"/>
      <c r="F14" s="25"/>
      <c r="G14" s="149" t="s">
        <v>18</v>
      </c>
      <c r="H14" s="124" t="e">
        <f>AVERAGE(K19:K49)</f>
        <v>#DIV/0!</v>
      </c>
      <c r="I14" s="9"/>
      <c r="J14" s="24"/>
      <c r="K14" s="2"/>
      <c r="L14" s="2"/>
      <c r="M14" s="2"/>
      <c r="N14" s="16"/>
    </row>
    <row r="15" spans="1:16" ht="14.25" thickTop="1">
      <c r="A15" s="17"/>
      <c r="B15" s="10"/>
      <c r="C15" s="10"/>
      <c r="D15" s="10"/>
      <c r="E15" s="10"/>
      <c r="F15" s="10"/>
      <c r="G15" s="150"/>
      <c r="H15" s="125"/>
      <c r="I15" s="2"/>
      <c r="J15" s="24"/>
      <c r="K15" s="2"/>
      <c r="L15" s="2"/>
      <c r="M15" s="2"/>
      <c r="N15" s="16"/>
    </row>
    <row r="16" spans="1:16" ht="14.25">
      <c r="A16" s="17"/>
      <c r="B16" s="14" t="s">
        <v>14</v>
      </c>
      <c r="C16" s="11"/>
      <c r="D16" s="2"/>
      <c r="E16" s="2"/>
      <c r="F16" s="2"/>
      <c r="G16" s="23"/>
      <c r="H16" s="9"/>
      <c r="I16" s="2"/>
      <c r="J16" s="23"/>
      <c r="K16" s="2"/>
      <c r="L16" s="12"/>
      <c r="M16" s="2"/>
      <c r="N16" s="16"/>
    </row>
    <row r="17" spans="1:21" ht="32.25" customHeight="1">
      <c r="A17" s="36"/>
      <c r="B17" s="37"/>
      <c r="C17" s="38"/>
      <c r="D17" s="34" t="s">
        <v>53</v>
      </c>
      <c r="E17" s="32" t="s">
        <v>67</v>
      </c>
      <c r="F17" s="32" t="s">
        <v>68</v>
      </c>
      <c r="G17" s="32" t="s">
        <v>54</v>
      </c>
      <c r="H17" s="32" t="s">
        <v>69</v>
      </c>
      <c r="I17" s="32" t="s">
        <v>70</v>
      </c>
      <c r="J17" s="32" t="s">
        <v>71</v>
      </c>
      <c r="K17" s="102" t="s">
        <v>72</v>
      </c>
      <c r="L17" s="39"/>
      <c r="M17" s="45"/>
      <c r="N17" s="37"/>
      <c r="R17" s="22"/>
      <c r="S17" s="21"/>
      <c r="U17" s="13"/>
    </row>
    <row r="18" spans="1:21" ht="32.25" customHeight="1" thickBot="1">
      <c r="A18" s="33"/>
      <c r="B18" s="41" t="s">
        <v>6</v>
      </c>
      <c r="C18" s="42" t="s">
        <v>55</v>
      </c>
      <c r="D18" s="43" t="s">
        <v>8</v>
      </c>
      <c r="E18" s="43" t="s">
        <v>56</v>
      </c>
      <c r="F18" s="43" t="s">
        <v>56</v>
      </c>
      <c r="G18" s="43" t="s">
        <v>8</v>
      </c>
      <c r="H18" s="43" t="s">
        <v>56</v>
      </c>
      <c r="I18" s="43" t="s">
        <v>56</v>
      </c>
      <c r="J18" s="43" t="s">
        <v>8</v>
      </c>
      <c r="K18" s="44" t="s">
        <v>57</v>
      </c>
      <c r="L18" s="42" t="s">
        <v>1</v>
      </c>
      <c r="M18" s="42" t="s">
        <v>58</v>
      </c>
      <c r="N18" s="35" t="s">
        <v>59</v>
      </c>
      <c r="P18" s="1" t="s">
        <v>60</v>
      </c>
      <c r="R18" s="22"/>
      <c r="S18" s="21"/>
      <c r="U18" s="13"/>
    </row>
    <row r="19" spans="1:21" ht="20.100000000000001" customHeight="1" thickBot="1">
      <c r="A19" s="40" t="s">
        <v>19</v>
      </c>
      <c r="B19" s="46"/>
      <c r="C19" s="47"/>
      <c r="D19" s="48"/>
      <c r="E19" s="47"/>
      <c r="F19" s="86"/>
      <c r="G19" s="48"/>
      <c r="H19" s="47"/>
      <c r="I19" s="47"/>
      <c r="J19" s="48"/>
      <c r="K19" s="60"/>
      <c r="L19" s="47"/>
      <c r="M19" s="110"/>
      <c r="N19" s="27"/>
      <c r="P19" s="1" t="s">
        <v>61</v>
      </c>
    </row>
    <row r="20" spans="1:21" ht="20.100000000000001" customHeight="1" thickBot="1">
      <c r="A20" s="40" t="s">
        <v>20</v>
      </c>
      <c r="B20" s="50"/>
      <c r="C20" s="29"/>
      <c r="D20" s="30"/>
      <c r="E20" s="29"/>
      <c r="F20" s="85"/>
      <c r="G20" s="30"/>
      <c r="H20" s="29"/>
      <c r="I20" s="29"/>
      <c r="J20" s="30"/>
      <c r="K20" s="29"/>
      <c r="L20" s="29"/>
      <c r="M20" s="114"/>
      <c r="N20" s="28"/>
      <c r="P20" s="1" t="s">
        <v>62</v>
      </c>
    </row>
    <row r="21" spans="1:21" ht="20.100000000000001" customHeight="1" thickBot="1">
      <c r="A21" s="40" t="s">
        <v>21</v>
      </c>
      <c r="B21" s="50"/>
      <c r="C21" s="29"/>
      <c r="D21" s="30"/>
      <c r="E21" s="29"/>
      <c r="F21" s="29"/>
      <c r="G21" s="30"/>
      <c r="H21" s="29"/>
      <c r="I21" s="29"/>
      <c r="J21" s="30"/>
      <c r="K21" s="29"/>
      <c r="L21" s="29"/>
      <c r="M21" s="114"/>
      <c r="N21" s="28"/>
    </row>
    <row r="22" spans="1:21" ht="20.100000000000001" customHeight="1" thickBot="1">
      <c r="A22" s="40" t="s">
        <v>22</v>
      </c>
      <c r="B22" s="50"/>
      <c r="C22" s="29"/>
      <c r="D22" s="30"/>
      <c r="E22" s="29"/>
      <c r="F22" s="29"/>
      <c r="G22" s="30"/>
      <c r="H22" s="29"/>
      <c r="I22" s="29"/>
      <c r="J22" s="30"/>
      <c r="K22" s="29"/>
      <c r="L22" s="29"/>
      <c r="M22" s="114"/>
      <c r="N22" s="28"/>
    </row>
    <row r="23" spans="1:21" ht="20.100000000000001" customHeight="1" thickBot="1">
      <c r="A23" s="40" t="s">
        <v>23</v>
      </c>
      <c r="B23" s="111"/>
      <c r="C23" s="112"/>
      <c r="D23" s="113"/>
      <c r="E23" s="112"/>
      <c r="F23" s="112"/>
      <c r="G23" s="113"/>
      <c r="H23" s="112"/>
      <c r="I23" s="112"/>
      <c r="J23" s="113"/>
      <c r="K23" s="112"/>
      <c r="L23" s="112"/>
      <c r="M23" s="114"/>
      <c r="N23" s="28"/>
    </row>
    <row r="24" spans="1:21" ht="20.100000000000001" customHeight="1" thickBot="1">
      <c r="A24" s="40" t="s">
        <v>24</v>
      </c>
      <c r="B24" s="111"/>
      <c r="C24" s="112"/>
      <c r="D24" s="113"/>
      <c r="E24" s="112"/>
      <c r="F24" s="112"/>
      <c r="G24" s="113"/>
      <c r="H24" s="112"/>
      <c r="I24" s="115"/>
      <c r="J24" s="113"/>
      <c r="K24" s="112"/>
      <c r="L24" s="112"/>
      <c r="M24" s="114"/>
      <c r="N24" s="28"/>
    </row>
    <row r="25" spans="1:21" ht="20.100000000000001" customHeight="1" thickBot="1">
      <c r="A25" s="40" t="s">
        <v>25</v>
      </c>
      <c r="B25" s="111"/>
      <c r="C25" s="112"/>
      <c r="D25" s="113"/>
      <c r="E25" s="112"/>
      <c r="F25" s="112"/>
      <c r="G25" s="113"/>
      <c r="H25" s="112"/>
      <c r="I25" s="112"/>
      <c r="J25" s="113"/>
      <c r="K25" s="112"/>
      <c r="L25" s="112"/>
      <c r="M25" s="114"/>
      <c r="N25" s="28"/>
    </row>
    <row r="26" spans="1:21" ht="20.100000000000001" customHeight="1" thickBot="1">
      <c r="A26" s="40" t="s">
        <v>26</v>
      </c>
      <c r="B26" s="111"/>
      <c r="C26" s="112"/>
      <c r="D26" s="113"/>
      <c r="E26" s="112"/>
      <c r="F26" s="112"/>
      <c r="G26" s="113"/>
      <c r="H26" s="112"/>
      <c r="I26" s="112"/>
      <c r="J26" s="113"/>
      <c r="K26" s="112"/>
      <c r="L26" s="112"/>
      <c r="M26" s="114"/>
      <c r="N26" s="28"/>
    </row>
    <row r="27" spans="1:21" ht="20.100000000000001" customHeight="1" thickBot="1">
      <c r="A27" s="40" t="s">
        <v>27</v>
      </c>
      <c r="B27" s="111"/>
      <c r="C27" s="112"/>
      <c r="D27" s="113"/>
      <c r="E27" s="112"/>
      <c r="F27" s="112"/>
      <c r="G27" s="113"/>
      <c r="H27" s="112"/>
      <c r="I27" s="112"/>
      <c r="J27" s="113"/>
      <c r="K27" s="112"/>
      <c r="L27" s="112"/>
      <c r="M27" s="114"/>
      <c r="N27" s="28"/>
    </row>
    <row r="28" spans="1:21" ht="20.100000000000001" customHeight="1" thickBot="1">
      <c r="A28" s="40" t="s">
        <v>28</v>
      </c>
      <c r="B28" s="111"/>
      <c r="C28" s="112"/>
      <c r="D28" s="113"/>
      <c r="E28" s="112"/>
      <c r="F28" s="112"/>
      <c r="G28" s="113"/>
      <c r="H28" s="112"/>
      <c r="I28" s="112"/>
      <c r="J28" s="113"/>
      <c r="K28" s="112"/>
      <c r="L28" s="112"/>
      <c r="M28" s="114"/>
      <c r="N28" s="28"/>
    </row>
    <row r="29" spans="1:21" ht="20.100000000000001" customHeight="1" thickBot="1">
      <c r="A29" s="40" t="s">
        <v>29</v>
      </c>
      <c r="B29" s="111"/>
      <c r="C29" s="112"/>
      <c r="D29" s="113"/>
      <c r="E29" s="112"/>
      <c r="F29" s="112"/>
      <c r="G29" s="113"/>
      <c r="H29" s="112"/>
      <c r="I29" s="112"/>
      <c r="J29" s="113"/>
      <c r="K29" s="112"/>
      <c r="L29" s="112"/>
      <c r="M29" s="114"/>
      <c r="N29" s="28"/>
    </row>
    <row r="30" spans="1:21" ht="20.100000000000001" customHeight="1" thickBot="1">
      <c r="A30" s="40" t="s">
        <v>30</v>
      </c>
      <c r="B30" s="111"/>
      <c r="C30" s="112"/>
      <c r="D30" s="113"/>
      <c r="E30" s="112"/>
      <c r="F30" s="112"/>
      <c r="G30" s="113"/>
      <c r="H30" s="112"/>
      <c r="I30" s="112"/>
      <c r="J30" s="113"/>
      <c r="K30" s="112"/>
      <c r="L30" s="112"/>
      <c r="M30" s="114"/>
      <c r="N30" s="28"/>
    </row>
    <row r="31" spans="1:21" ht="20.100000000000001" customHeight="1" thickBot="1">
      <c r="A31" s="40" t="s">
        <v>31</v>
      </c>
      <c r="B31" s="111"/>
      <c r="C31" s="112"/>
      <c r="D31" s="113"/>
      <c r="E31" s="112"/>
      <c r="F31" s="112"/>
      <c r="G31" s="113"/>
      <c r="H31" s="112"/>
      <c r="I31" s="112"/>
      <c r="J31" s="113"/>
      <c r="K31" s="112"/>
      <c r="L31" s="112"/>
      <c r="M31" s="114"/>
      <c r="N31" s="28"/>
    </row>
    <row r="32" spans="1:21" ht="20.100000000000001" customHeight="1" thickBot="1">
      <c r="A32" s="40" t="s">
        <v>32</v>
      </c>
      <c r="B32" s="111"/>
      <c r="C32" s="112"/>
      <c r="D32" s="113"/>
      <c r="E32" s="112"/>
      <c r="F32" s="112"/>
      <c r="G32" s="113"/>
      <c r="H32" s="112"/>
      <c r="I32" s="112"/>
      <c r="J32" s="113"/>
      <c r="K32" s="112"/>
      <c r="L32" s="112"/>
      <c r="M32" s="114"/>
      <c r="N32" s="28"/>
    </row>
    <row r="33" spans="1:14" ht="20.100000000000001" customHeight="1" thickBot="1">
      <c r="A33" s="40" t="s">
        <v>33</v>
      </c>
      <c r="B33" s="111"/>
      <c r="C33" s="112"/>
      <c r="D33" s="113"/>
      <c r="E33" s="112"/>
      <c r="F33" s="112"/>
      <c r="G33" s="113"/>
      <c r="H33" s="112"/>
      <c r="I33" s="112"/>
      <c r="J33" s="113"/>
      <c r="K33" s="112"/>
      <c r="L33" s="112"/>
      <c r="M33" s="114"/>
      <c r="N33" s="28"/>
    </row>
    <row r="34" spans="1:14" ht="20.100000000000001" customHeight="1" thickBot="1">
      <c r="A34" s="40" t="s">
        <v>34</v>
      </c>
      <c r="B34" s="111"/>
      <c r="C34" s="112"/>
      <c r="D34" s="113"/>
      <c r="E34" s="112"/>
      <c r="F34" s="112"/>
      <c r="G34" s="113"/>
      <c r="H34" s="112"/>
      <c r="I34" s="112"/>
      <c r="J34" s="113"/>
      <c r="K34" s="112"/>
      <c r="L34" s="112"/>
      <c r="M34" s="114"/>
      <c r="N34" s="28"/>
    </row>
    <row r="35" spans="1:14" ht="20.100000000000001" customHeight="1" thickBot="1">
      <c r="A35" s="40" t="s">
        <v>35</v>
      </c>
      <c r="B35" s="111"/>
      <c r="C35" s="112"/>
      <c r="D35" s="113"/>
      <c r="E35" s="112"/>
      <c r="F35" s="112"/>
      <c r="G35" s="113"/>
      <c r="H35" s="112"/>
      <c r="I35" s="112"/>
      <c r="J35" s="113"/>
      <c r="K35" s="112"/>
      <c r="L35" s="112"/>
      <c r="M35" s="114"/>
      <c r="N35" s="28"/>
    </row>
    <row r="36" spans="1:14" ht="20.100000000000001" customHeight="1" thickBot="1">
      <c r="A36" s="40" t="s">
        <v>36</v>
      </c>
      <c r="B36" s="111"/>
      <c r="C36" s="112"/>
      <c r="D36" s="113"/>
      <c r="E36" s="112"/>
      <c r="F36" s="112"/>
      <c r="G36" s="113"/>
      <c r="H36" s="112"/>
      <c r="I36" s="112"/>
      <c r="J36" s="113"/>
      <c r="K36" s="112"/>
      <c r="L36" s="112"/>
      <c r="M36" s="114"/>
      <c r="N36" s="28"/>
    </row>
    <row r="37" spans="1:14" ht="20.100000000000001" customHeight="1" thickBot="1">
      <c r="A37" s="40" t="s">
        <v>37</v>
      </c>
      <c r="B37" s="111"/>
      <c r="C37" s="112"/>
      <c r="D37" s="113"/>
      <c r="E37" s="112"/>
      <c r="F37" s="112"/>
      <c r="G37" s="113"/>
      <c r="H37" s="112"/>
      <c r="I37" s="112"/>
      <c r="J37" s="113"/>
      <c r="K37" s="112"/>
      <c r="L37" s="112"/>
      <c r="M37" s="114"/>
      <c r="N37" s="28"/>
    </row>
    <row r="38" spans="1:14" ht="20.100000000000001" customHeight="1" thickBot="1">
      <c r="A38" s="40" t="s">
        <v>38</v>
      </c>
      <c r="B38" s="111"/>
      <c r="C38" s="112"/>
      <c r="D38" s="113"/>
      <c r="E38" s="112"/>
      <c r="F38" s="112"/>
      <c r="G38" s="113"/>
      <c r="H38" s="112"/>
      <c r="I38" s="112"/>
      <c r="J38" s="113"/>
      <c r="K38" s="112"/>
      <c r="L38" s="112"/>
      <c r="M38" s="114"/>
      <c r="N38" s="28"/>
    </row>
    <row r="39" spans="1:14" ht="20.100000000000001" customHeight="1" thickBot="1">
      <c r="A39" s="40" t="s">
        <v>39</v>
      </c>
      <c r="B39" s="111"/>
      <c r="C39" s="112"/>
      <c r="D39" s="113"/>
      <c r="E39" s="112"/>
      <c r="F39" s="112"/>
      <c r="G39" s="113"/>
      <c r="H39" s="112"/>
      <c r="I39" s="112"/>
      <c r="J39" s="113"/>
      <c r="K39" s="112"/>
      <c r="L39" s="112"/>
      <c r="M39" s="114"/>
      <c r="N39" s="28"/>
    </row>
    <row r="40" spans="1:14" ht="20.100000000000001" customHeight="1" thickBot="1">
      <c r="A40" s="40" t="s">
        <v>40</v>
      </c>
      <c r="B40" s="111"/>
      <c r="C40" s="112"/>
      <c r="D40" s="113"/>
      <c r="E40" s="112"/>
      <c r="F40" s="112"/>
      <c r="G40" s="113"/>
      <c r="H40" s="112"/>
      <c r="I40" s="112"/>
      <c r="J40" s="113"/>
      <c r="K40" s="112"/>
      <c r="L40" s="112"/>
      <c r="M40" s="114"/>
      <c r="N40" s="28"/>
    </row>
    <row r="41" spans="1:14" ht="20.100000000000001" customHeight="1" thickBot="1">
      <c r="A41" s="40" t="s">
        <v>41</v>
      </c>
      <c r="B41" s="111"/>
      <c r="C41" s="112"/>
      <c r="D41" s="113"/>
      <c r="E41" s="112"/>
      <c r="F41" s="112"/>
      <c r="G41" s="113"/>
      <c r="H41" s="112"/>
      <c r="I41" s="112"/>
      <c r="J41" s="113"/>
      <c r="K41" s="112"/>
      <c r="L41" s="112"/>
      <c r="M41" s="114"/>
      <c r="N41" s="28"/>
    </row>
    <row r="42" spans="1:14" ht="20.100000000000001" customHeight="1" thickBot="1">
      <c r="A42" s="40" t="s">
        <v>42</v>
      </c>
      <c r="B42" s="111"/>
      <c r="C42" s="112"/>
      <c r="D42" s="113"/>
      <c r="E42" s="112"/>
      <c r="F42" s="112"/>
      <c r="G42" s="113"/>
      <c r="H42" s="112"/>
      <c r="I42" s="112"/>
      <c r="J42" s="113"/>
      <c r="K42" s="112"/>
      <c r="L42" s="112"/>
      <c r="M42" s="114"/>
      <c r="N42" s="28"/>
    </row>
    <row r="43" spans="1:14" ht="20.100000000000001" customHeight="1" thickBot="1">
      <c r="A43" s="40" t="s">
        <v>43</v>
      </c>
      <c r="B43" s="111"/>
      <c r="C43" s="112"/>
      <c r="D43" s="113"/>
      <c r="E43" s="112"/>
      <c r="F43" s="112"/>
      <c r="G43" s="113"/>
      <c r="H43" s="112"/>
      <c r="I43" s="112"/>
      <c r="J43" s="113"/>
      <c r="K43" s="112"/>
      <c r="L43" s="112"/>
      <c r="M43" s="114"/>
      <c r="N43" s="28"/>
    </row>
    <row r="44" spans="1:14" ht="20.100000000000001" customHeight="1" thickBot="1">
      <c r="A44" s="40" t="s">
        <v>44</v>
      </c>
      <c r="B44" s="111"/>
      <c r="C44" s="112"/>
      <c r="D44" s="113"/>
      <c r="E44" s="112"/>
      <c r="F44" s="112"/>
      <c r="G44" s="113"/>
      <c r="H44" s="112"/>
      <c r="I44" s="112"/>
      <c r="J44" s="113"/>
      <c r="K44" s="112"/>
      <c r="L44" s="112"/>
      <c r="M44" s="114"/>
      <c r="N44" s="28"/>
    </row>
    <row r="45" spans="1:14" ht="20.100000000000001" customHeight="1" thickBot="1">
      <c r="A45" s="40" t="s">
        <v>45</v>
      </c>
      <c r="B45" s="111"/>
      <c r="C45" s="112"/>
      <c r="D45" s="113"/>
      <c r="E45" s="112"/>
      <c r="F45" s="112"/>
      <c r="G45" s="113"/>
      <c r="H45" s="112"/>
      <c r="I45" s="112"/>
      <c r="J45" s="113"/>
      <c r="K45" s="112"/>
      <c r="L45" s="112"/>
      <c r="M45" s="114"/>
      <c r="N45" s="28"/>
    </row>
    <row r="46" spans="1:14" ht="20.100000000000001" customHeight="1" thickBot="1">
      <c r="A46" s="40" t="s">
        <v>46</v>
      </c>
      <c r="B46" s="111"/>
      <c r="C46" s="112"/>
      <c r="D46" s="113"/>
      <c r="E46" s="112"/>
      <c r="F46" s="112"/>
      <c r="G46" s="113"/>
      <c r="H46" s="112"/>
      <c r="I46" s="112"/>
      <c r="J46" s="113"/>
      <c r="K46" s="112"/>
      <c r="L46" s="112"/>
      <c r="M46" s="114"/>
      <c r="N46" s="28"/>
    </row>
    <row r="47" spans="1:14" ht="20.100000000000001" customHeight="1" thickBot="1">
      <c r="A47" s="40" t="s">
        <v>47</v>
      </c>
      <c r="B47" s="111"/>
      <c r="C47" s="112"/>
      <c r="D47" s="113"/>
      <c r="E47" s="112"/>
      <c r="F47" s="112"/>
      <c r="G47" s="113"/>
      <c r="H47" s="112"/>
      <c r="I47" s="112"/>
      <c r="J47" s="113"/>
      <c r="K47" s="112"/>
      <c r="L47" s="112"/>
      <c r="M47" s="114"/>
      <c r="N47" s="28"/>
    </row>
    <row r="48" spans="1:14" ht="20.100000000000001" customHeight="1" thickBot="1">
      <c r="A48" s="40" t="s">
        <v>48</v>
      </c>
      <c r="B48" s="111"/>
      <c r="C48" s="112"/>
      <c r="D48" s="113"/>
      <c r="E48" s="112"/>
      <c r="F48" s="112"/>
      <c r="G48" s="113"/>
      <c r="H48" s="112"/>
      <c r="I48" s="112"/>
      <c r="J48" s="113"/>
      <c r="K48" s="112"/>
      <c r="L48" s="112"/>
      <c r="M48" s="114"/>
      <c r="N48" s="28"/>
    </row>
    <row r="49" spans="1:14" ht="20.100000000000001" customHeight="1" thickBot="1">
      <c r="A49" s="40" t="s">
        <v>49</v>
      </c>
      <c r="B49" s="116"/>
      <c r="C49" s="117"/>
      <c r="D49" s="118"/>
      <c r="E49" s="117"/>
      <c r="F49" s="117"/>
      <c r="G49" s="118"/>
      <c r="H49" s="117"/>
      <c r="I49" s="117"/>
      <c r="J49" s="118"/>
      <c r="K49" s="117"/>
      <c r="L49" s="117"/>
      <c r="M49" s="119"/>
      <c r="N49" s="28"/>
    </row>
  </sheetData>
  <mergeCells count="12">
    <mergeCell ref="C14:D14"/>
    <mergeCell ref="G14:G15"/>
    <mergeCell ref="H14:H15"/>
    <mergeCell ref="B1:C1"/>
    <mergeCell ref="D1:G1"/>
    <mergeCell ref="B2:F2"/>
    <mergeCell ref="B5:K5"/>
    <mergeCell ref="B7:C7"/>
    <mergeCell ref="B8:C8"/>
    <mergeCell ref="B10:F10"/>
    <mergeCell ref="C11:D11"/>
    <mergeCell ref="C12:D12"/>
  </mergeCells>
  <phoneticPr fontId="16"/>
  <dataValidations count="1">
    <dataValidation type="list" allowBlank="1" showInputMessage="1" showErrorMessage="1" sqref="L19:L49">
      <formula1>$P$18:$P$20</formula1>
    </dataValidation>
  </dataValidations>
  <pageMargins left="0.7" right="0.7" top="0.75" bottom="0.75" header="0.3" footer="0.3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showZeros="0" zoomScale="80" zoomScaleNormal="80" workbookViewId="0">
      <selection activeCell="W17" sqref="W17"/>
    </sheetView>
  </sheetViews>
  <sheetFormatPr defaultRowHeight="13.5"/>
  <cols>
    <col min="1" max="22" width="9" style="103"/>
    <col min="23" max="23" width="9" style="105"/>
    <col min="24" max="16384" width="9" style="103"/>
  </cols>
  <sheetData>
    <row r="1" spans="1:25" ht="13.5" customHeight="1">
      <c r="A1" s="2"/>
      <c r="B1" s="2"/>
      <c r="C1" s="2"/>
      <c r="D1" s="2"/>
      <c r="E1" s="2"/>
      <c r="F1" s="2"/>
      <c r="G1" s="2"/>
      <c r="H1" s="2"/>
      <c r="I1" s="2"/>
      <c r="J1" s="153"/>
      <c r="K1" s="153"/>
      <c r="L1" s="151">
        <f>'入力シート＜１か月目＞'!D1</f>
        <v>0</v>
      </c>
      <c r="M1" s="151"/>
      <c r="N1" s="151"/>
      <c r="O1" s="151"/>
      <c r="P1" s="151" t="s">
        <v>50</v>
      </c>
      <c r="Q1" s="109"/>
      <c r="R1" s="2"/>
      <c r="S1" s="2"/>
      <c r="T1" s="2"/>
      <c r="U1" s="2"/>
      <c r="W1" s="103"/>
    </row>
    <row r="2" spans="1:25" ht="14.25" customHeight="1" thickBot="1">
      <c r="A2" s="2"/>
      <c r="B2" s="2"/>
      <c r="C2" s="2"/>
      <c r="D2" s="2"/>
      <c r="E2" s="2"/>
      <c r="F2" s="2"/>
      <c r="G2" s="2"/>
      <c r="H2" s="2"/>
      <c r="I2" s="2"/>
      <c r="J2" s="153"/>
      <c r="K2" s="153"/>
      <c r="L2" s="152"/>
      <c r="M2" s="152"/>
      <c r="N2" s="152"/>
      <c r="O2" s="152"/>
      <c r="P2" s="152"/>
      <c r="Q2" s="109"/>
      <c r="R2" s="2"/>
      <c r="S2" s="2"/>
      <c r="T2" s="2"/>
      <c r="U2" s="2"/>
      <c r="W2" s="103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/>
      <c r="R3" s="2"/>
      <c r="S3" s="2"/>
      <c r="T3" s="2"/>
      <c r="U3" s="2"/>
      <c r="W3" s="103"/>
    </row>
    <row r="4" spans="1:25">
      <c r="A4" s="2"/>
      <c r="B4" s="2"/>
      <c r="C4" s="2"/>
      <c r="D4" s="2"/>
      <c r="E4" s="2"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03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04">
        <f>'入力シート＜１か月目＞'!C19</f>
        <v>0</v>
      </c>
      <c r="W5" s="105">
        <f>'入力シート＜１か月目＞'!B19</f>
        <v>0</v>
      </c>
      <c r="X5" s="103" t="s">
        <v>51</v>
      </c>
      <c r="Y5" s="106" t="e">
        <f>IF('入力シート＜１か月目＞'!D19="",NA(),'入力シート＜１か月目＞'!D19)</f>
        <v>#N/A</v>
      </c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04"/>
      <c r="X6" s="103" t="s">
        <v>52</v>
      </c>
      <c r="Y6" s="106" t="e">
        <f>IF('入力シート＜１か月目＞'!G19="",NA(),'入力シート＜１か月目＞'!G19)</f>
        <v>#N/A</v>
      </c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04">
        <f>'入力シート＜１か月目＞'!C20</f>
        <v>0</v>
      </c>
      <c r="W7" s="105">
        <f>'入力シート＜１か月目＞'!B20</f>
        <v>0</v>
      </c>
      <c r="X7" s="103" t="s">
        <v>51</v>
      </c>
      <c r="Y7" s="106" t="e">
        <f>IF('入力シート＜１か月目＞'!D20="",NA(),'入力シート＜１か月目＞'!D20)</f>
        <v>#N/A</v>
      </c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4"/>
      <c r="X8" s="103" t="s">
        <v>52</v>
      </c>
      <c r="Y8" s="106" t="e">
        <f>IF('入力シート＜１か月目＞'!G20="",NA(),'入力シート＜１か月目＞'!G20)</f>
        <v>#N/A</v>
      </c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04">
        <f>'入力シート＜１か月目＞'!C21</f>
        <v>0</v>
      </c>
      <c r="W9" s="105">
        <f>'入力シート＜１か月目＞'!B21</f>
        <v>0</v>
      </c>
      <c r="X9" s="103" t="s">
        <v>51</v>
      </c>
      <c r="Y9" s="107" t="e">
        <f>IF('入力シート＜１か月目＞'!D21="",NA(),'入力シート＜１か月目＞'!D21)</f>
        <v>#N/A</v>
      </c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04"/>
      <c r="X10" s="103" t="s">
        <v>52</v>
      </c>
      <c r="Y10" s="106" t="e">
        <f>IF('入力シート＜１か月目＞'!G21="",NA(),'入力シート＜１か月目＞'!G21)</f>
        <v>#N/A</v>
      </c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04">
        <f>'入力シート＜１か月目＞'!C22</f>
        <v>0</v>
      </c>
      <c r="W11" s="105">
        <f>'入力シート＜１か月目＞'!B22</f>
        <v>0</v>
      </c>
      <c r="X11" s="103" t="s">
        <v>51</v>
      </c>
      <c r="Y11" s="106" t="e">
        <f>IF('入力シート＜１か月目＞'!D22="",NA(),'入力シート＜１か月目＞'!D22)</f>
        <v>#N/A</v>
      </c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04"/>
      <c r="X12" s="103" t="s">
        <v>52</v>
      </c>
      <c r="Y12" s="106" t="e">
        <f>IF('入力シート＜１か月目＞'!G22="",NA(),'入力シート＜１か月目＞'!G22)</f>
        <v>#N/A</v>
      </c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4">
        <f>'入力シート＜１か月目＞'!C23</f>
        <v>0</v>
      </c>
      <c r="W13" s="105">
        <f>'入力シート＜１か月目＞'!B23</f>
        <v>0</v>
      </c>
      <c r="X13" s="103" t="s">
        <v>51</v>
      </c>
      <c r="Y13" s="106" t="e">
        <f>IF('入力シート＜１か月目＞'!D23="",NA(),'入力シート＜１か月目＞'!D23)</f>
        <v>#N/A</v>
      </c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04"/>
      <c r="X14" s="103" t="s">
        <v>52</v>
      </c>
      <c r="Y14" s="106" t="e">
        <f>IF('入力シート＜１か月目＞'!G23="",NA(),'入力シート＜１か月目＞'!G23)</f>
        <v>#N/A</v>
      </c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04">
        <f>'入力シート＜１か月目＞'!C24</f>
        <v>0</v>
      </c>
      <c r="W15" s="105">
        <f>'入力シート＜１か月目＞'!B24</f>
        <v>0</v>
      </c>
      <c r="X15" s="103" t="s">
        <v>51</v>
      </c>
      <c r="Y15" s="106" t="e">
        <f>IF('入力シート＜１か月目＞'!D24="",NA(),'入力シート＜１か月目＞'!D24)</f>
        <v>#N/A</v>
      </c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04"/>
      <c r="X16" s="103" t="s">
        <v>52</v>
      </c>
      <c r="Y16" s="106" t="e">
        <f>IF('入力シート＜１か月目＞'!G24="",NA(),'入力シート＜１か月目＞'!G24)</f>
        <v>#N/A</v>
      </c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04">
        <f>'入力シート＜１か月目＞'!C25</f>
        <v>0</v>
      </c>
      <c r="W17" s="105">
        <f>'入力シート＜１か月目＞'!B25</f>
        <v>0</v>
      </c>
      <c r="X17" s="103" t="s">
        <v>51</v>
      </c>
      <c r="Y17" s="106" t="e">
        <f>IF('入力シート＜１か月目＞'!D25="",NA(),'入力シート＜１か月目＞'!D25)</f>
        <v>#N/A</v>
      </c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04"/>
      <c r="X18" s="103" t="s">
        <v>52</v>
      </c>
      <c r="Y18" s="106" t="e">
        <f>IF('入力シート＜１か月目＞'!G25="",NA(),'入力シート＜１か月目＞'!G25)</f>
        <v>#N/A</v>
      </c>
    </row>
    <row r="19" spans="1: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04">
        <f>'入力シート＜１か月目＞'!C26</f>
        <v>0</v>
      </c>
      <c r="W19" s="105">
        <f>'入力シート＜１か月目＞'!B26</f>
        <v>0</v>
      </c>
      <c r="X19" s="103" t="s">
        <v>51</v>
      </c>
      <c r="Y19" s="106" t="e">
        <f>IF('入力シート＜１か月目＞'!D26="",NA(),'入力シート＜１か月目＞'!D26)</f>
        <v>#N/A</v>
      </c>
    </row>
    <row r="20" spans="1: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04"/>
      <c r="X20" s="103" t="s">
        <v>52</v>
      </c>
      <c r="Y20" s="106" t="e">
        <f>IF('入力シート＜１か月目＞'!G26="",NA(),'入力シート＜１か月目＞'!G26)</f>
        <v>#N/A</v>
      </c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04">
        <f>'入力シート＜１か月目＞'!C27</f>
        <v>0</v>
      </c>
      <c r="W21" s="105">
        <f>'入力シート＜１か月目＞'!B27</f>
        <v>0</v>
      </c>
      <c r="X21" s="103" t="s">
        <v>51</v>
      </c>
      <c r="Y21" s="106" t="e">
        <f>IF('入力シート＜１か月目＞'!D27="",NA(),'入力シート＜１か月目＞'!D27)</f>
        <v>#N/A</v>
      </c>
    </row>
    <row r="22" spans="1: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4"/>
      <c r="X22" s="103" t="s">
        <v>52</v>
      </c>
      <c r="Y22" s="106" t="e">
        <f>IF('入力シート＜１か月目＞'!G27="",NA(),'入力シート＜１か月目＞'!G27)</f>
        <v>#N/A</v>
      </c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4">
        <f>'入力シート＜１か月目＞'!C28</f>
        <v>0</v>
      </c>
      <c r="W23" s="105">
        <f>'入力シート＜１か月目＞'!B28</f>
        <v>0</v>
      </c>
      <c r="X23" s="103" t="s">
        <v>51</v>
      </c>
      <c r="Y23" s="106" t="e">
        <f>IF('入力シート＜１か月目＞'!D28="",NA(),'入力シート＜１か月目＞'!D28)</f>
        <v>#N/A</v>
      </c>
    </row>
    <row r="24" spans="1: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04"/>
      <c r="X24" s="103" t="s">
        <v>52</v>
      </c>
      <c r="Y24" s="106" t="e">
        <f>IF('入力シート＜１か月目＞'!G28="",NA(),'入力シート＜１か月目＞'!G28)</f>
        <v>#N/A</v>
      </c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04">
        <f>'入力シート＜１か月目＞'!C29</f>
        <v>0</v>
      </c>
      <c r="W25" s="105">
        <f>'入力シート＜１か月目＞'!B29</f>
        <v>0</v>
      </c>
      <c r="X25" s="103" t="s">
        <v>51</v>
      </c>
      <c r="Y25" s="106" t="e">
        <f>IF('入力シート＜１か月目＞'!D29="",NA(),'入力シート＜１か月目＞'!D29)</f>
        <v>#N/A</v>
      </c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4"/>
      <c r="X26" s="103" t="s">
        <v>52</v>
      </c>
      <c r="Y26" s="106" t="e">
        <f>IF('入力シート＜１か月目＞'!G29="",NA(),'入力シート＜１か月目＞'!G29)</f>
        <v>#N/A</v>
      </c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04">
        <f>'入力シート＜１か月目＞'!C30</f>
        <v>0</v>
      </c>
      <c r="W27" s="105">
        <f>'入力シート＜１か月目＞'!B30</f>
        <v>0</v>
      </c>
      <c r="X27" s="103" t="s">
        <v>51</v>
      </c>
      <c r="Y27" s="106" t="e">
        <f>IF('入力シート＜１か月目＞'!D30="",NA(),'入力シート＜１か月目＞'!D30)</f>
        <v>#N/A</v>
      </c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04"/>
      <c r="X28" s="103" t="s">
        <v>52</v>
      </c>
      <c r="Y28" s="106" t="e">
        <f>IF('入力シート＜１か月目＞'!G30="",NA(),'入力シート＜１か月目＞'!G30)</f>
        <v>#N/A</v>
      </c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04">
        <f>'入力シート＜１か月目＞'!C31</f>
        <v>0</v>
      </c>
      <c r="W29" s="105">
        <f>'入力シート＜１か月目＞'!B31</f>
        <v>0</v>
      </c>
      <c r="X29" s="103" t="s">
        <v>51</v>
      </c>
      <c r="Y29" s="106" t="e">
        <f>IF('入力シート＜１か月目＞'!D31="",NA(),'入力シート＜１か月目＞'!D31)</f>
        <v>#N/A</v>
      </c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04"/>
      <c r="X30" s="103" t="s">
        <v>52</v>
      </c>
      <c r="Y30" s="106" t="e">
        <f>IF('入力シート＜１か月目＞'!G31="",NA(),'入力シート＜１か月目＞'!G31)</f>
        <v>#N/A</v>
      </c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04">
        <f>'入力シート＜１か月目＞'!C32</f>
        <v>0</v>
      </c>
      <c r="W31" s="105">
        <f>'入力シート＜１か月目＞'!B32</f>
        <v>0</v>
      </c>
      <c r="X31" s="103" t="s">
        <v>51</v>
      </c>
      <c r="Y31" s="106" t="e">
        <f>IF('入力シート＜１か月目＞'!D32="",NA(),'入力シート＜１か月目＞'!D32)</f>
        <v>#N/A</v>
      </c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04"/>
      <c r="X32" s="103" t="s">
        <v>52</v>
      </c>
      <c r="Y32" s="106" t="e">
        <f>IF('入力シート＜１か月目＞'!G32="",NA(),'入力シート＜１か月目＞'!G32)</f>
        <v>#N/A</v>
      </c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04">
        <f>'入力シート＜１か月目＞'!C33</f>
        <v>0</v>
      </c>
      <c r="W33" s="105">
        <f>'入力シート＜１か月目＞'!B33</f>
        <v>0</v>
      </c>
      <c r="X33" s="103" t="s">
        <v>51</v>
      </c>
      <c r="Y33" s="106" t="e">
        <f>IF('入力シート＜１か月目＞'!D33="",NA(),'入力シート＜１か月目＞'!D33)</f>
        <v>#N/A</v>
      </c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04"/>
      <c r="X34" s="103" t="s">
        <v>52</v>
      </c>
      <c r="Y34" s="106" t="e">
        <f>IF('入力シート＜１か月目＞'!G33="",NA(),'入力シート＜１か月目＞'!G33)</f>
        <v>#N/A</v>
      </c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04">
        <f>'入力シート＜１か月目＞'!C34</f>
        <v>0</v>
      </c>
      <c r="W35" s="105">
        <f>'入力シート＜１か月目＞'!B34</f>
        <v>0</v>
      </c>
      <c r="X35" s="103" t="s">
        <v>51</v>
      </c>
      <c r="Y35" s="106" t="e">
        <f>IF('入力シート＜１か月目＞'!D34="",NA(),'入力シート＜１か月目＞'!D34)</f>
        <v>#N/A</v>
      </c>
    </row>
    <row r="36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04"/>
      <c r="X36" s="103" t="s">
        <v>52</v>
      </c>
      <c r="Y36" s="106" t="e">
        <f>IF('入力シート＜１か月目＞'!G34="",NA(),'入力シート＜１か月目＞'!G34)</f>
        <v>#N/A</v>
      </c>
    </row>
    <row r="37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04">
        <f>'入力シート＜１か月目＞'!C35</f>
        <v>0</v>
      </c>
      <c r="W37" s="105">
        <f>'入力シート＜１か月目＞'!B35</f>
        <v>0</v>
      </c>
      <c r="X37" s="103" t="s">
        <v>51</v>
      </c>
      <c r="Y37" s="106" t="e">
        <f>IF('入力シート＜１か月目＞'!D35="",NA(),'入力シート＜１か月目＞'!D35)</f>
        <v>#N/A</v>
      </c>
    </row>
    <row r="38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04"/>
      <c r="X38" s="103" t="s">
        <v>52</v>
      </c>
      <c r="Y38" s="106" t="e">
        <f>IF('入力シート＜１か月目＞'!G35="",NA(),'入力シート＜１か月目＞'!G35)</f>
        <v>#N/A</v>
      </c>
    </row>
    <row r="39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04">
        <f>'入力シート＜１か月目＞'!C36</f>
        <v>0</v>
      </c>
      <c r="W39" s="105">
        <f>'入力シート＜１か月目＞'!B36</f>
        <v>0</v>
      </c>
      <c r="X39" s="103" t="s">
        <v>51</v>
      </c>
      <c r="Y39" s="106" t="e">
        <f>IF('入力シート＜１か月目＞'!D36="",NA(),'入力シート＜１か月目＞'!D36)</f>
        <v>#N/A</v>
      </c>
    </row>
    <row r="40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04"/>
      <c r="X40" s="103" t="s">
        <v>52</v>
      </c>
      <c r="Y40" s="106" t="e">
        <f>IF('入力シート＜１か月目＞'!G36="",NA(),'入力シート＜１か月目＞'!G36)</f>
        <v>#N/A</v>
      </c>
    </row>
    <row r="4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04">
        <f>'入力シート＜１か月目＞'!C37</f>
        <v>0</v>
      </c>
      <c r="W41" s="105">
        <f>'入力シート＜１か月目＞'!B37</f>
        <v>0</v>
      </c>
      <c r="X41" s="103" t="s">
        <v>51</v>
      </c>
      <c r="Y41" s="106" t="e">
        <f>IF('入力シート＜１か月目＞'!D37="",NA(),'入力シート＜１か月目＞'!D37)</f>
        <v>#N/A</v>
      </c>
    </row>
    <row r="42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04"/>
      <c r="X42" s="103" t="s">
        <v>52</v>
      </c>
      <c r="Y42" s="106" t="e">
        <f>IF('入力シート＜１か月目＞'!G37="",NA(),'入力シート＜１か月目＞'!G37)</f>
        <v>#N/A</v>
      </c>
    </row>
    <row r="43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04">
        <f>'入力シート＜１か月目＞'!C38</f>
        <v>0</v>
      </c>
      <c r="W43" s="105">
        <f>'入力シート＜１か月目＞'!B38</f>
        <v>0</v>
      </c>
      <c r="X43" s="103" t="s">
        <v>51</v>
      </c>
      <c r="Y43" s="106" t="e">
        <f>IF('入力シート＜１か月目＞'!D38="",NA(),'入力シート＜１か月目＞'!D38)</f>
        <v>#N/A</v>
      </c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04"/>
      <c r="X44" s="103" t="s">
        <v>52</v>
      </c>
      <c r="Y44" s="108" t="e">
        <f>IF('入力シート＜１か月目＞'!G38="",NA(),'入力シート＜１か月目＞'!G38)</f>
        <v>#N/A</v>
      </c>
    </row>
    <row r="45" spans="1: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04">
        <f>'入力シート＜１か月目＞'!C39</f>
        <v>0</v>
      </c>
      <c r="W45" s="105">
        <f>'入力シート＜１か月目＞'!B39</f>
        <v>0</v>
      </c>
      <c r="X45" s="103" t="s">
        <v>51</v>
      </c>
      <c r="Y45" s="106" t="e">
        <f>IF('入力シート＜１か月目＞'!D39="",NA(),'入力シート＜１か月目＞'!D39)</f>
        <v>#N/A</v>
      </c>
    </row>
    <row r="46" spans="1: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04"/>
      <c r="X46" s="103" t="s">
        <v>52</v>
      </c>
      <c r="Y46" s="106" t="e">
        <f>IF('入力シート＜１か月目＞'!G39="",NA(),'入力シート＜１か月目＞'!G39)</f>
        <v>#N/A</v>
      </c>
    </row>
    <row r="47" spans="1: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04">
        <f>'入力シート＜１か月目＞'!C40</f>
        <v>0</v>
      </c>
      <c r="W47" s="105">
        <f>'入力シート＜１か月目＞'!B40</f>
        <v>0</v>
      </c>
      <c r="X47" s="103" t="s">
        <v>51</v>
      </c>
      <c r="Y47" s="106" t="e">
        <f>IF('入力シート＜１か月目＞'!D40="",NA(),'入力シート＜１か月目＞'!D40)</f>
        <v>#N/A</v>
      </c>
    </row>
    <row r="48" spans="1: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04"/>
      <c r="X48" s="103" t="s">
        <v>52</v>
      </c>
      <c r="Y48" s="106" t="e">
        <f>IF('入力シート＜１か月目＞'!G40="",NA(),'入力シート＜１か月目＞'!G40)</f>
        <v>#N/A</v>
      </c>
    </row>
    <row r="49" spans="1: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04">
        <f>'入力シート＜１か月目＞'!C41</f>
        <v>0</v>
      </c>
      <c r="W49" s="105">
        <f>'入力シート＜１か月目＞'!B41</f>
        <v>0</v>
      </c>
      <c r="X49" s="103" t="s">
        <v>51</v>
      </c>
      <c r="Y49" s="106" t="e">
        <f>IF('入力シート＜１か月目＞'!D41="",NA(),'入力シート＜１か月目＞'!D41)</f>
        <v>#N/A</v>
      </c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4"/>
      <c r="X50" s="103" t="s">
        <v>52</v>
      </c>
      <c r="Y50" s="108" t="e">
        <f>IF('入力シート＜１か月目＞'!G41="",NA(),'入力シート＜１か月目＞'!G41)</f>
        <v>#N/A</v>
      </c>
    </row>
    <row r="51" spans="1:25">
      <c r="V51" s="104">
        <f>'入力シート＜１か月目＞'!C42</f>
        <v>0</v>
      </c>
      <c r="W51" s="105">
        <f>'入力シート＜１か月目＞'!B42</f>
        <v>0</v>
      </c>
      <c r="X51" s="103" t="s">
        <v>51</v>
      </c>
      <c r="Y51" s="106" t="e">
        <f>IF('入力シート＜１か月目＞'!D42="",NA(),'入力シート＜１か月目＞'!D42)</f>
        <v>#N/A</v>
      </c>
    </row>
    <row r="52" spans="1:25">
      <c r="V52" s="104"/>
      <c r="X52" s="103" t="s">
        <v>52</v>
      </c>
      <c r="Y52" s="106" t="e">
        <f>IF('入力シート＜１か月目＞'!G42="",NA(),'入力シート＜１か月目＞'!G42)</f>
        <v>#N/A</v>
      </c>
    </row>
    <row r="53" spans="1:25">
      <c r="V53" s="104">
        <f>'入力シート＜１か月目＞'!C43</f>
        <v>0</v>
      </c>
      <c r="W53" s="105">
        <f>'入力シート＜１か月目＞'!B43</f>
        <v>0</v>
      </c>
      <c r="X53" s="103" t="s">
        <v>51</v>
      </c>
      <c r="Y53" s="106" t="e">
        <f>IF('入力シート＜１か月目＞'!D43="",NA(),'入力シート＜１か月目＞'!D43)</f>
        <v>#N/A</v>
      </c>
    </row>
    <row r="54" spans="1:25">
      <c r="V54" s="104"/>
      <c r="X54" s="103" t="s">
        <v>52</v>
      </c>
      <c r="Y54" s="106" t="e">
        <f>IF('入力シート＜１か月目＞'!G43="",NA(),'入力シート＜１か月目＞'!G43)</f>
        <v>#N/A</v>
      </c>
    </row>
    <row r="55" spans="1:25">
      <c r="V55" s="104">
        <f>'入力シート＜１か月目＞'!C44</f>
        <v>0</v>
      </c>
      <c r="W55" s="105">
        <f>'入力シート＜１か月目＞'!B44</f>
        <v>0</v>
      </c>
      <c r="X55" s="103" t="s">
        <v>51</v>
      </c>
      <c r="Y55" s="106" t="e">
        <f>IF('入力シート＜１か月目＞'!D44="",NA(),'入力シート＜１か月目＞'!D44)</f>
        <v>#N/A</v>
      </c>
    </row>
    <row r="56" spans="1:25">
      <c r="V56" s="104"/>
      <c r="X56" s="103" t="s">
        <v>52</v>
      </c>
      <c r="Y56" s="108" t="e">
        <f>IF('入力シート＜１か月目＞'!G44="",NA(),'入力シート＜１か月目＞'!G44)</f>
        <v>#N/A</v>
      </c>
    </row>
    <row r="57" spans="1:25">
      <c r="V57" s="104">
        <f>'入力シート＜１か月目＞'!C45</f>
        <v>0</v>
      </c>
      <c r="W57" s="105">
        <f>'入力シート＜１か月目＞'!B45</f>
        <v>0</v>
      </c>
      <c r="X57" s="103" t="s">
        <v>51</v>
      </c>
      <c r="Y57" s="106" t="e">
        <f>IF('入力シート＜１か月目＞'!D45="",NA(),'入力シート＜１か月目＞'!D45)</f>
        <v>#N/A</v>
      </c>
    </row>
    <row r="58" spans="1:25">
      <c r="V58" s="104"/>
      <c r="X58" s="103" t="s">
        <v>52</v>
      </c>
      <c r="Y58" s="106" t="e">
        <f>IF('入力シート＜１か月目＞'!G45="",NA(),'入力シート＜１か月目＞'!G45)</f>
        <v>#N/A</v>
      </c>
    </row>
    <row r="59" spans="1:25">
      <c r="V59" s="104">
        <f>'入力シート＜１か月目＞'!C46</f>
        <v>0</v>
      </c>
      <c r="W59" s="105">
        <f>'入力シート＜１か月目＞'!B46</f>
        <v>0</v>
      </c>
      <c r="X59" s="103" t="s">
        <v>51</v>
      </c>
      <c r="Y59" s="106" t="e">
        <f>IF('入力シート＜１か月目＞'!D46="",NA(),'入力シート＜１か月目＞'!D46)</f>
        <v>#N/A</v>
      </c>
    </row>
    <row r="60" spans="1:25">
      <c r="V60" s="104"/>
      <c r="X60" s="103" t="s">
        <v>52</v>
      </c>
      <c r="Y60" s="106" t="e">
        <f>IF('入力シート＜１か月目＞'!G46="",NA(),'入力シート＜１か月目＞'!G46)</f>
        <v>#N/A</v>
      </c>
    </row>
    <row r="61" spans="1:25">
      <c r="V61" s="104">
        <f>'入力シート＜１か月目＞'!C47</f>
        <v>0</v>
      </c>
      <c r="W61" s="105">
        <f>'入力シート＜１か月目＞'!B47</f>
        <v>0</v>
      </c>
      <c r="X61" s="103" t="s">
        <v>51</v>
      </c>
      <c r="Y61" s="106" t="e">
        <f>IF('入力シート＜１か月目＞'!D47="",NA(),'入力シート＜１か月目＞'!D47)</f>
        <v>#N/A</v>
      </c>
    </row>
    <row r="62" spans="1:25">
      <c r="V62" s="104"/>
      <c r="X62" s="103" t="s">
        <v>52</v>
      </c>
      <c r="Y62" s="106" t="e">
        <f>IF('入力シート＜１か月目＞'!G47="",NA(),'入力シート＜１か月目＞'!G47)</f>
        <v>#N/A</v>
      </c>
    </row>
    <row r="63" spans="1:25">
      <c r="V63" s="104">
        <f>'入力シート＜１か月目＞'!C48</f>
        <v>0</v>
      </c>
      <c r="W63" s="105">
        <f>'入力シート＜１か月目＞'!B48</f>
        <v>0</v>
      </c>
      <c r="X63" s="103" t="s">
        <v>51</v>
      </c>
      <c r="Y63" s="106" t="e">
        <f>IF('入力シート＜１か月目＞'!D48="",NA(),'入力シート＜１か月目＞'!D48)</f>
        <v>#N/A</v>
      </c>
    </row>
    <row r="64" spans="1:25">
      <c r="V64" s="104"/>
      <c r="X64" s="103" t="s">
        <v>52</v>
      </c>
      <c r="Y64" s="106" t="e">
        <f>IF('入力シート＜１か月目＞'!G48="",NA(),'入力シート＜１か月目＞'!G48)</f>
        <v>#N/A</v>
      </c>
    </row>
    <row r="65" spans="22:25">
      <c r="V65" s="104">
        <f>'入力シート＜１か月目＞'!C49</f>
        <v>0</v>
      </c>
      <c r="W65" s="105">
        <f>'入力シート＜１か月目＞'!B49</f>
        <v>0</v>
      </c>
      <c r="X65" s="103" t="s">
        <v>51</v>
      </c>
      <c r="Y65" s="106" t="e">
        <f>IF('入力シート＜１か月目＞'!D49="",NA(),'入力シート＜１か月目＞'!D49)</f>
        <v>#N/A</v>
      </c>
    </row>
    <row r="66" spans="22:25">
      <c r="V66" s="104"/>
      <c r="X66" s="103" t="s">
        <v>52</v>
      </c>
      <c r="Y66" s="106" t="e">
        <f>IF('入力シート＜１か月目＞'!G49="",NA(),'入力シート＜１か月目＞'!G49)</f>
        <v>#N/A</v>
      </c>
    </row>
    <row r="67" spans="22:25">
      <c r="V67" s="104"/>
    </row>
  </sheetData>
  <mergeCells count="4">
    <mergeCell ref="L1:O2"/>
    <mergeCell ref="P1:P2"/>
    <mergeCell ref="J1:J2"/>
    <mergeCell ref="K1:K2"/>
  </mergeCells>
  <phoneticPr fontId="14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シート記入例</vt:lpstr>
      <vt:lpstr>入力シート＜１か月目＞</vt:lpstr>
      <vt:lpstr>グラフ＜１か月目＞</vt:lpstr>
      <vt:lpstr>'グラフ＜１か月目＞'!Print_Area</vt:lpstr>
      <vt:lpstr>シート記入例!Print_Area</vt:lpstr>
      <vt:lpstr>'入力シート＜１か月目＞'!Print_Area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2023-07-31T02:12:58Z</cp:lastPrinted>
  <dcterms:created xsi:type="dcterms:W3CDTF">2009-03-19T09:07:16Z</dcterms:created>
  <dcterms:modified xsi:type="dcterms:W3CDTF">2025-03-03T04:18:30Z</dcterms:modified>
</cp:coreProperties>
</file>