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s-fil001.nara.local\共有\300200障がい福祉課\指定係\05_報酬・加算\03.処遇改善加算\2024（R6）年度\01.国事務連絡等\240326_【厚労省障害部】福祉・介護職員等処遇改善加算等に関する基本的考え方並びに事務処理手順及び様式例の提示について\市　掲載用\"/>
    </mc:Choice>
  </mc:AlternateContent>
  <bookViews>
    <workbookView xWindow="32265" yWindow="0" windowWidth="17580" windowHeight="11145" tabRatio="882"/>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事業所個票10!$A$1:$AQ$53</definedName>
    <definedName name="_xlnm.Print_Area" localSheetId="2">事業所個票２!$A$1:$AQ$53</definedName>
    <definedName name="_xlnm.Print_Area" localSheetId="3">事業所個票３!$A$1:$AQ$53</definedName>
    <definedName name="_xlnm.Print_Area" localSheetId="4">事業所個票４!$A$1:$AQ$53</definedName>
    <definedName name="_xlnm.Print_Area" localSheetId="5">事業所個票５!$A$1:$AQ$53</definedName>
    <definedName name="_xlnm.Print_Area" localSheetId="6">事業所個票６!$A$1:$AQ$53</definedName>
    <definedName name="_xlnm.Print_Area" localSheetId="7">事業所個票７!$A$1:$AQ$53</definedName>
    <definedName name="_xlnm.Print_Area" localSheetId="8">事業所個票８!$A$1:$AQ$53</definedName>
    <definedName name="_xlnm.Print_Area" localSheetId="9">事業所個票９!$A$1:$AQ$53</definedName>
    <definedName name="_xlnm.Print_Area" localSheetId="0">'別紙様式6-1 計画書_総括表'!$A$1:$AL$233</definedName>
    <definedName name="_xlnm.Print_Area" localSheetId="1">'別紙様式6-2 事業所個票１'!$A$1:$AQ$53</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CI6" i="12"/>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L49" i="12"/>
  <c r="CI7" i="12"/>
  <c r="AW48" i="12"/>
  <c r="G49" i="12"/>
  <c r="G50" i="12" s="1"/>
  <c r="AS61" i="12"/>
  <c r="AS36" i="12" s="1"/>
  <c r="AS63" i="12"/>
  <c r="AS44" i="12" s="1"/>
  <c r="AS59" i="12"/>
  <c r="AS60" i="12"/>
  <c r="AS32" i="12" s="1"/>
  <c r="AS58" i="12"/>
  <c r="AW58" i="12"/>
  <c r="BE48" i="12" l="1"/>
  <c r="AC49"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C50"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<sst xmlns="http://schemas.openxmlformats.org/spreadsheetml/2006/main" count="6470" uniqueCount="2378">
  <si>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</si>
  <si>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</si>
  <si>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</si>
  <si>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</si>
  <si>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</si>
  <si>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</si>
  <si>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</si>
  <si>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</si>
  <si>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</si>
  <si>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</si>
  <si>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</si>
  <si>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</si>
  <si>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</si>
  <si>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</si>
  <si>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</si>
  <si>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</si>
  <si>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</si>
  <si>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</si>
  <si>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</si>
  <si>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</si>
  <si>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</si>
  <si>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</si>
  <si>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</si>
  <si>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</si>
  <si>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</si>
  <si>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</si>
  <si>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</si>
  <si>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</si>
  <si>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</si>
  <si>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</si>
  <si>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</si>
  <si>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</si>
  <si>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</si>
  <si>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</si>
  <si>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</si>
  <si>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</si>
  <si>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</si>
  <si>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</si>
  <si>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</si>
  <si>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</si>
  <si>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</si>
  <si>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</si>
  <si>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</si>
  <si>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</si>
  <si>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</si>
  <si>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</si>
  <si>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</si>
  <si>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</si>
  <si>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</si>
  <si>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</si>
  <si>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</si>
  <si>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</si>
  <si>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</si>
  <si>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</si>
  <si>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</si>
  <si>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</si>
  <si>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</si>
  <si>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</si>
  <si>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</si>
  <si>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</si>
  <si>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</si>
  <si>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</si>
  <si>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</si>
  <si>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</si>
  <si>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</si>
  <si>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</si>
  <si>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</si>
  <si>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</si>
  <si>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</si>
  <si>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</si>
  <si>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</si>
  <si>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</si>
  <si>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</si>
  <si>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</si>
  <si>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</si>
  <si>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</si>
  <si>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</si>
  <si>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</si>
  <si>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</si>
  <si>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</si>
  <si>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</si>
  <si>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</si>
  <si>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</si>
  <si>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</si>
  <si>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</si>
  <si>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</si>
  <si>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</si>
  <si>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</si>
  <si>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</si>
  <si>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</si>
  <si>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</si>
  <si>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</si>
  <si>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</si>
  <si>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</si>
  <si>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</si>
  <si>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</si>
  <si>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</si>
  <si>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</si>
  <si>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</si>
  <si>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</si>
  <si>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</si>
  <si>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</si>
  <si>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</si>
  <si>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</si>
  <si>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</si>
  <si>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</si>
  <si>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</si>
  <si>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</si>
  <si>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</si>
  <si>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</si>
  <si>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</si>
  <si>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</si>
  <si>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</si>
  <si>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</si>
  <si>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</si>
  <si>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</si>
  <si>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</si>
  <si>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</si>
  <si>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</si>
  <si>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</si>
  <si>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</si>
  <si>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</si>
  <si>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</si>
  <si>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</si>
  <si>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</si>
  <si>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</si>
  <si>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</si>
  <si>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</si>
  <si>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</si>
  <si>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</si>
  <si>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</si>
  <si>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</si>
  <si>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</si>
  <si>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</si>
  <si>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</si>
  <si>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</si>
  <si>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</si>
  <si>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</si>
  <si>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</si>
  <si>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</si>
  <si>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</si>
  <si>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</si>
  <si>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</si>
  <si>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</si>
  <si>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</si>
  <si>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</si>
  <si>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</si>
  <si>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</si>
  <si>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</si>
  <si>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</si>
  <si>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</si>
  <si>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</si>
  <si>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</si>
  <si>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</si>
  <si>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</si>
  <si>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</si>
  <si>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</si>
  <si>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</si>
  <si>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</si>
  <si>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</si>
  <si>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</si>
  <si>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</si>
  <si>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</si>
  <si>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</si>
  <si>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</si>
  <si>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</si>
  <si>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</si>
  <si>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</si>
  <si>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</si>
  <si>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</si>
  <si>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</si>
  <si>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</si>
  <si>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</si>
  <si>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</si>
  <si>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</si>
  <si>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</si>
  <si>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</si>
  <si>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</si>
  <si>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</si>
  <si>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</si>
  <si>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</si>
  <si>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</si>
  <si>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</si>
  <si>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</si>
  <si>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</si>
  <si>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</si>
  <si>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</si>
  <si>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</si>
  <si>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</si>
  <si>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</si>
  <si>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</si>
  <si>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</si>
  <si>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</si>
  <si>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</si>
  <si>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</si>
  <si>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</si>
  <si>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</si>
  <si>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</si>
  <si>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</si>
  <si>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</si>
  <si>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</si>
  <si>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</si>
  <si>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</si>
  <si>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</si>
  <si>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</si>
  <si>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</si>
  <si>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</si>
  <si>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</si>
  <si>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</si>
  <si>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</si>
  <si>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</si>
  <si>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</si>
  <si>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</si>
  <si>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</si>
  <si>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</si>
  <si>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</si>
  <si>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</si>
  <si>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</si>
  <si>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</si>
  <si>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</si>
  <si>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</si>
  <si>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</si>
  <si>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</si>
  <si>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</si>
  <si>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</si>
  <si>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</si>
  <si>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</si>
  <si>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</si>
  <si>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</si>
  <si>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</si>
  <si>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</si>
  <si>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</si>
  <si>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</si>
  <si>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</si>
  <si>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</si>
  <si>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</si>
  <si>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</si>
  <si>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</si>
  <si>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</si>
  <si>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</si>
  <si>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</si>
  <si>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</si>
  <si>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</si>
  <si>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</si>
  <si>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</si>
  <si>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</si>
  <si>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</si>
  <si>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</si>
  <si>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</si>
  <si>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</si>
  <si>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</si>
  <si>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</si>
  <si>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</si>
  <si>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</si>
  <si>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</si>
  <si>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</si>
  <si>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</si>
  <si>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</si>
  <si>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</si>
  <si>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</si>
  <si>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</si>
  <si>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</si>
  <si>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</si>
  <si>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</si>
  <si>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</si>
  <si>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</si>
  <si>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</si>
  <si>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</si>
  <si>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</si>
  <si>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</si>
  <si>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</si>
  <si>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</si>
  <si>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</si>
  <si>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</si>
  <si>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</si>
  <si>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</si>
  <si>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</si>
  <si>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</si>
  <si>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</si>
  <si>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</si>
  <si>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</si>
  <si>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</si>
  <si>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</si>
  <si>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</si>
  <si>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</si>
  <si>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</si>
  <si>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</si>
  <si>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</si>
  <si>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</si>
  <si>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</si>
  <si>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</si>
  <si>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</si>
  <si>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</si>
  <si>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</si>
  <si>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</si>
  <si>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</si>
  <si>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</si>
  <si>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</si>
  <si>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</si>
  <si>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</si>
  <si>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</si>
  <si>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</si>
  <si>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</si>
  <si>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</si>
  <si>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</si>
  <si>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</si>
  <si>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</si>
  <si>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</si>
  <si>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</si>
  <si>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</si>
  <si>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</si>
  <si>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</si>
  <si>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</si>
  <si>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</si>
  <si>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</si>
  <si>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</si>
  <si>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</si>
  <si>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</si>
  <si>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</si>
  <si>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</si>
  <si>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</si>
  <si>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</si>
  <si>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</si>
  <si>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</si>
  <si>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</si>
  <si>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</si>
  <si>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</si>
  <si>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</si>
  <si>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</si>
  <si>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</si>
  <si>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</si>
  <si>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</si>
  <si>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</si>
  <si>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</si>
  <si>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</si>
  <si>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</si>
  <si>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</si>
  <si>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</si>
  <si>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</si>
  <si>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</si>
  <si>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</si>
  <si>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</si>
  <si>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</si>
  <si>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</si>
  <si>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</si>
  <si>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</si>
  <si>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</si>
  <si>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</si>
  <si>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</si>
  <si>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</si>
  <si>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</si>
  <si>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</si>
  <si>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</si>
  <si>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</si>
  <si>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</si>
  <si>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</si>
  <si>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</si>
  <si>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</si>
  <si>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</si>
  <si>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</si>
  <si>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</si>
  <si>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</si>
  <si>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</si>
  <si>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</si>
  <si>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</si>
  <si>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</si>
  <si>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</si>
  <si>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</si>
  <si>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</si>
  <si>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</si>
  <si>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</si>
  <si>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</si>
  <si>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</si>
  <si>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</si>
  <si>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</si>
  <si>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</si>
  <si>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</si>
  <si>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</si>
  <si>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</si>
  <si>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</si>
  <si>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</si>
  <si>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</si>
  <si>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</si>
  <si>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</si>
  <si>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</si>
  <si>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</si>
  <si>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</si>
  <si>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</si>
  <si>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</si>
  <si>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</si>
  <si>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</si>
  <si>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</si>
  <si>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</si>
  <si>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</si>
  <si>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</si>
  <si>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</si>
  <si>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</si>
  <si>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</si>
  <si>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</si>
  <si>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</si>
  <si>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</si>
  <si>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</si>
  <si>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</si>
  <si>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</si>
  <si>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</si>
  <si>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</si>
  <si>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</si>
  <si>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</si>
  <si>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</si>
  <si>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</si>
  <si>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</si>
  <si>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</si>
  <si>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</si>
  <si>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</si>
  <si>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</si>
  <si>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</si>
  <si>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</si>
  <si>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</si>
  <si>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</si>
  <si>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</si>
  <si>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</si>
  <si>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</si>
  <si>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</si>
  <si>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</si>
  <si>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</si>
  <si>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</si>
  <si>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</si>
  <si>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</si>
  <si>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</si>
  <si>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</si>
  <si>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</si>
  <si>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</si>
  <si>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</si>
  <si>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</si>
  <si>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</si>
  <si>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</si>
  <si>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</si>
  <si>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</si>
  <si>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</si>
  <si>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</si>
  <si>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</si>
  <si>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</si>
  <si>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</si>
  <si>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</si>
  <si>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</si>
  <si>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</si>
  <si>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</si>
  <si>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</si>
  <si>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</si>
  <si>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</si>
  <si>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</si>
  <si>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</si>
  <si>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</si>
  <si>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</si>
  <si>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</si>
  <si>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</si>
  <si>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</si>
  <si>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</si>
  <si>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</si>
  <si>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</si>
  <si>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</si>
  <si>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</si>
  <si>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</si>
  <si>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</si>
  <si>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</si>
  <si>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</si>
  <si>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</si>
  <si>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</si>
  <si>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</si>
  <si>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</si>
  <si>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</si>
  <si>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</si>
  <si>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</si>
  <si>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</si>
  <si>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</si>
  <si>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</si>
  <si>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</si>
  <si>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</si>
  <si>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</si>
  <si>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</si>
  <si>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</si>
  <si>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</si>
  <si>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</si>
  <si>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</si>
  <si>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</si>
  <si>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</si>
  <si>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</si>
  <si>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</si>
  <si>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</si>
  <si>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</si>
  <si>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</si>
  <si>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</si>
  <si>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</si>
  <si>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</si>
  <si>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</si>
  <si>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</si>
  <si>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</si>
  <si>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</si>
  <si>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</si>
  <si>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</si>
  <si>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</si>
  <si>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</si>
  <si>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</si>
  <si>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</si>
  <si>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</si>
  <si>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</si>
  <si>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</si>
  <si>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</si>
  <si>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</si>
  <si>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</si>
  <si>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</si>
  <si>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</si>
  <si>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</si>
  <si>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</si>
  <si>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</si>
  <si>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</si>
  <si>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</si>
  <si>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</si>
  <si>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</si>
  <si>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</si>
  <si>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</si>
  <si>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</si>
  <si>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</si>
  <si>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</si>
  <si>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</si>
  <si>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</si>
  <si>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</si>
  <si>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</si>
  <si>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</si>
  <si>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</si>
  <si>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</si>
  <si>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</si>
  <si>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</si>
  <si>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</si>
  <si>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</si>
  <si>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</si>
  <si>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</si>
  <si>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</si>
  <si>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</si>
  <si>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</si>
  <si>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</si>
  <si>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</si>
  <si>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</si>
  <si>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</si>
  <si>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</si>
  <si>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</si>
  <si>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</si>
  <si>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</si>
  <si>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</si>
  <si>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</si>
  <si>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</si>
  <si>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</si>
  <si>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</si>
  <si>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</si>
  <si>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</si>
  <si>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</si>
  <si>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</si>
  <si>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</si>
  <si>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</si>
  <si>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</si>
  <si>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</si>
  <si>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</si>
  <si>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</si>
  <si>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</si>
  <si>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</si>
  <si>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</si>
  <si>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</si>
  <si>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</si>
  <si>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</si>
  <si>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</si>
  <si>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</si>
  <si>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</si>
  <si>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</si>
  <si>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</si>
  <si>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</si>
  <si>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</si>
  <si>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</si>
  <si>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</si>
  <si>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</si>
  <si>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</si>
  <si>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</si>
  <si>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</si>
  <si>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</si>
  <si>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</si>
  <si>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</si>
  <si>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</si>
  <si>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</si>
  <si>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</si>
  <si>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</si>
  <si>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</si>
  <si>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</si>
  <si>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</si>
  <si>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</si>
  <si>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</si>
  <si>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</si>
  <si>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</si>
  <si>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</si>
  <si>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</si>
  <si>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</si>
  <si>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</si>
  <si>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</si>
  <si>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</si>
  <si>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</si>
  <si>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</si>
  <si>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</si>
  <si>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</si>
  <si>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</si>
  <si>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</si>
  <si>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</si>
  <si>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</si>
  <si>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</si>
  <si>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</si>
  <si>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</si>
  <si>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</si>
  <si>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</si>
  <si>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</si>
  <si>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</si>
  <si>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</si>
  <si>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</si>
  <si>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</si>
  <si>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</si>
  <si>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</si>
  <si>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</si>
  <si>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</si>
  <si>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</si>
  <si>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</si>
  <si>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</si>
  <si>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</si>
  <si>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</si>
  <si>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</si>
  <si>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</si>
  <si>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</si>
  <si>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</si>
  <si>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</si>
  <si>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</si>
  <si>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</si>
  <si>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</si>
  <si>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</si>
  <si>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</si>
  <si>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</si>
  <si>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</si>
  <si>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</si>
  <si>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</si>
  <si>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</si>
  <si>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</si>
  <si>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</si>
  <si>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</si>
  <si>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</si>
  <si>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</si>
  <si>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</si>
  <si>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</si>
  <si>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</si>
  <si>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</si>
  <si>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</si>
  <si>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</si>
  <si>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</si>
  <si>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</si>
  <si>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</si>
  <si>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</si>
  <si>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</si>
  <si>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</si>
  <si>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</si>
  <si>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</si>
  <si>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</si>
  <si>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</si>
  <si>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</si>
  <si>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</si>
  <si>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</si>
  <si>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</si>
  <si>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</si>
  <si>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</si>
  <si>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</si>
  <si>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</si>
  <si>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</si>
  <si>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</si>
  <si>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</si>
  <si>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</si>
  <si>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</si>
  <si>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</si>
  <si>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</si>
  <si>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</si>
  <si>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</si>
  <si>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</si>
  <si>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</si>
  <si>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</si>
  <si>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</si>
  <si>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</si>
  <si>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</si>
  <si>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</si>
  <si>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</si>
  <si>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</si>
  <si>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</si>
  <si>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</si>
  <si>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</si>
  <si>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</si>
  <si>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</si>
  <si>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</si>
  <si>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</si>
  <si>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</si>
  <si>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</si>
  <si>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</si>
  <si>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</si>
  <si>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</si>
  <si>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</si>
  <si>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</si>
  <si>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</si>
  <si>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</si>
  <si>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</si>
  <si>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</si>
  <si>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</si>
  <si>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</si>
  <si>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</si>
  <si>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</si>
  <si>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</si>
  <si>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</si>
  <si>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</si>
  <si>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</si>
  <si>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</si>
  <si>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</si>
  <si>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</si>
  <si>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</si>
  <si>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</si>
  <si>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</si>
  <si>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</si>
  <si>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</si>
  <si>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</si>
  <si>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</si>
  <si>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</si>
  <si>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</si>
  <si>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</si>
  <si>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</si>
  <si>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</si>
  <si>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</si>
  <si>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</si>
  <si>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</si>
  <si>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</si>
  <si>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</si>
  <si>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</si>
  <si>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</si>
  <si>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</si>
  <si>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</si>
  <si>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</si>
  <si>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</si>
  <si>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</si>
  <si>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</si>
  <si>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</si>
  <si>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</si>
  <si>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</si>
  <si>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</si>
  <si>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</si>
  <si>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</si>
  <si>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</si>
  <si>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</si>
  <si>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</si>
  <si>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</si>
  <si>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</si>
  <si>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</si>
  <si>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</si>
  <si>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</si>
  <si>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</si>
  <si>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</si>
  <si>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</si>
  <si>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</si>
  <si>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</si>
  <si>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</si>
  <si>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</si>
  <si>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</si>
  <si>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</si>
  <si>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</si>
  <si>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</si>
  <si>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</si>
  <si>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</si>
  <si>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</si>
  <si>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</si>
  <si>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</si>
  <si>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</si>
  <si>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</si>
  <si>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</si>
  <si>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</si>
  <si>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</si>
  <si>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</si>
  <si>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</si>
  <si>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</si>
  <si>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</si>
  <si>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</si>
  <si>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</si>
  <si>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</si>
  <si>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</si>
  <si>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</si>
  <si>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</si>
  <si>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</si>
  <si>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</si>
  <si>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</si>
  <si>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</si>
  <si>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</si>
  <si>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</si>
  <si>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</si>
  <si>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</si>
  <si>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</si>
  <si>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</si>
  <si>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</si>
  <si>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</si>
  <si>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</si>
  <si>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</si>
  <si>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</si>
  <si>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</si>
  <si>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</si>
  <si>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</si>
  <si>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</si>
  <si>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</si>
  <si>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</si>
  <si>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</si>
  <si>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</si>
  <si>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</si>
  <si>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</si>
  <si>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</si>
  <si>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</si>
  <si>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</si>
  <si>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</si>
  <si>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</si>
  <si>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</si>
  <si>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</si>
  <si>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</si>
  <si>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</si>
  <si>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</si>
  <si>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</si>
  <si>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</si>
  <si>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</si>
  <si>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</si>
  <si>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</si>
  <si>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</si>
  <si>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</si>
  <si>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</si>
  <si>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</si>
  <si>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</si>
  <si>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</si>
  <si>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</si>
  <si>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</si>
  <si>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</si>
  <si>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</si>
  <si>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</si>
  <si>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</si>
  <si>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</si>
  <si>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</si>
  <si>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</si>
  <si>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</si>
  <si>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</si>
  <si>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</si>
  <si>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</si>
  <si>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</si>
  <si>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</si>
  <si>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</si>
  <si>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</si>
  <si>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</si>
  <si>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</si>
  <si>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</si>
  <si>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</si>
  <si>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</si>
  <si>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</si>
  <si>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</si>
  <si>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</si>
  <si>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</si>
  <si>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</si>
  <si>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</si>
  <si>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</si>
  <si>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</si>
  <si>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</si>
  <si>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</si>
  <si>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</si>
  <si>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</si>
  <si>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</si>
  <si>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</si>
  <si>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</si>
  <si>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</si>
  <si>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</si>
  <si>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</si>
  <si>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</si>
  <si>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</si>
  <si>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</si>
  <si>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</si>
  <si>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</si>
  <si>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</si>
  <si>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</si>
  <si>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</si>
  <si>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</si>
  <si>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</si>
  <si>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</si>
  <si>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</si>
  <si>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</si>
  <si>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</si>
  <si>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</si>
  <si>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</si>
  <si>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</si>
  <si>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</si>
  <si>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</si>
  <si>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</si>
  <si>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</si>
  <si>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</si>
  <si>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</si>
  <si>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</si>
  <si>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</si>
  <si>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</si>
  <si>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</si>
  <si>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</si>
  <si>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</si>
  <si>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</si>
  <si>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</si>
  <si>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</si>
  <si>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</si>
  <si>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</si>
  <si>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</si>
  <si>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</si>
  <si>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</si>
  <si>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</si>
  <si>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</si>
  <si>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</si>
  <si>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</si>
  <si>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</si>
  <si>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</si>
  <si>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</si>
  <si>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</si>
  <si>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</si>
  <si>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</si>
  <si>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</si>
  <si>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</si>
  <si>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</si>
  <si>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</si>
  <si>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</si>
  <si>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</si>
  <si>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</si>
  <si>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</si>
  <si>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</si>
  <si>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</si>
  <si>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</si>
  <si>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</si>
  <si>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</si>
  <si>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</si>
  <si>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</si>
  <si>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</si>
  <si>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</si>
  <si>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</si>
  <si>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</si>
  <si>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</si>
  <si>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</si>
  <si>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</si>
  <si>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</si>
  <si>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</si>
  <si>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</si>
  <si>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</si>
  <si>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</si>
  <si>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</si>
  <si>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</si>
  <si>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</si>
  <si>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</si>
  <si>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</si>
  <si>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</si>
  <si>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</si>
  <si>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</si>
  <si>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</si>
  <si>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</si>
  <si>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</si>
  <si>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</si>
  <si>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</si>
  <si>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</si>
  <si>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</si>
  <si>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</si>
  <si>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</si>
  <si>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</si>
  <si>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</si>
  <si>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</si>
  <si>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</si>
  <si>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</si>
  <si>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</si>
  <si>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</si>
  <si>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</si>
  <si>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</si>
  <si>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</si>
  <si>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</si>
  <si>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</si>
  <si>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</si>
  <si>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</si>
  <si>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</si>
  <si>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</si>
  <si>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</si>
  <si>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</si>
  <si>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</si>
  <si>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</si>
  <si>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</si>
  <si>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</si>
  <si>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</si>
  <si>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</si>
  <si>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</si>
  <si>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</si>
  <si>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</si>
  <si>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</si>
  <si>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</si>
  <si>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</si>
  <si>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</si>
  <si>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</si>
  <si>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</si>
  <si>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</si>
  <si>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</si>
  <si>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</si>
  <si>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</si>
  <si>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</si>
  <si>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</si>
  <si>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</si>
  <si>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</si>
  <si>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</si>
  <si>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</si>
  <si>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</si>
  <si>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</si>
  <si>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</si>
  <si>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</si>
  <si>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</si>
  <si>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</si>
  <si>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</si>
  <si>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</si>
  <si>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</si>
  <si>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</si>
  <si>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</si>
  <si>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</si>
  <si>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</si>
  <si>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</si>
  <si>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</si>
  <si>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</si>
  <si>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</si>
  <si>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</si>
  <si>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</si>
  <si>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</si>
  <si>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</si>
  <si>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</si>
  <si>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</si>
  <si>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</si>
  <si>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</si>
  <si>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</si>
  <si>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</si>
  <si>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</si>
  <si>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</si>
  <si>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</si>
  <si>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</si>
  <si>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</si>
  <si>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</si>
  <si>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</si>
  <si>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</si>
  <si>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</si>
  <si>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</si>
  <si>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</si>
  <si>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</si>
  <si>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</si>
  <si>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</si>
  <si>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</si>
  <si>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</si>
  <si>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</si>
  <si>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</si>
  <si>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</si>
  <si>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</si>
  <si>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</si>
  <si>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</si>
  <si>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</si>
  <si>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</si>
  <si>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</si>
  <si>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</si>
  <si>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</si>
  <si>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</si>
  <si>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</si>
  <si>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</si>
  <si>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</si>
  <si>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</si>
  <si>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</si>
  <si>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</si>
  <si>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</si>
  <si>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</si>
  <si>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</si>
  <si>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</si>
  <si>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</si>
  <si>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</si>
  <si>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</si>
  <si>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</si>
  <si>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</si>
  <si>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</si>
  <si>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</si>
  <si>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</si>
  <si>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</si>
  <si>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</si>
  <si>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</si>
  <si>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</si>
  <si>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</si>
  <si>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</si>
  <si>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</si>
  <si>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</si>
  <si>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</si>
  <si>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</si>
  <si>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</si>
  <si>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</si>
  <si>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</si>
  <si>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</si>
  <si>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</si>
  <si>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</si>
  <si>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</si>
  <si>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</si>
  <si>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</si>
  <si>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</si>
  <si>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</si>
  <si>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</si>
  <si>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</si>
  <si>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</si>
  <si>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</si>
  <si>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</si>
  <si>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</si>
  <si>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</si>
  <si>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</si>
  <si>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</si>
  <si>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</si>
  <si>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</si>
  <si>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</si>
  <si>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</si>
  <si>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</si>
  <si>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</si>
  <si>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</si>
  <si>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</si>
  <si>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</si>
  <si>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</si>
  <si>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</si>
  <si>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</si>
  <si>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</si>
  <si>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</si>
  <si>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</si>
  <si>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</si>
  <si>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</si>
  <si>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</si>
  <si>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</si>
  <si>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</si>
  <si>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</si>
  <si>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</si>
  <si>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</si>
  <si>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</si>
  <si>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</si>
  <si>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</si>
  <si>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</si>
  <si>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</si>
  <si>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</si>
  <si>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</si>
  <si>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</si>
  <si>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</si>
  <si>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</si>
  <si>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</si>
  <si>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</si>
  <si>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</si>
  <si>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</si>
  <si>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</si>
  <si>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</si>
  <si>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</si>
  <si>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</si>
  <si>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</si>
  <si>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</si>
  <si>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</si>
  <si>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</si>
  <si>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</si>
  <si>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</si>
  <si>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</si>
  <si>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</si>
  <si>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</si>
  <si>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</si>
  <si>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</si>
  <si>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</si>
  <si>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</si>
  <si>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</si>
  <si>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</si>
  <si>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</si>
  <si>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</si>
  <si>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</si>
  <si>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</si>
  <si>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</si>
  <si>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</si>
  <si>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</si>
  <si>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</si>
  <si>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</si>
  <si>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</si>
  <si>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</si>
  <si>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</si>
  <si>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</si>
  <si>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</si>
  <si>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</si>
  <si>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</si>
  <si>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</si>
  <si>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</si>
  <si>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</si>
  <si>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</si>
  <si>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</si>
  <si>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</si>
  <si>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</si>
  <si>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</si>
  <si>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</si>
  <si>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</si>
  <si>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</si>
  <si>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</si>
  <si>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</si>
  <si>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</si>
  <si>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</si>
  <si>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</si>
  <si>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</si>
  <si>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</si>
  <si>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</si>
  <si>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</si>
  <si>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</si>
  <si>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</si>
  <si>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</si>
  <si>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</si>
  <si>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</si>
  <si>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</si>
  <si>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</si>
  <si>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</si>
  <si>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</si>
  <si>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</si>
  <si>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</si>
  <si>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</si>
  <si>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</si>
  <si>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</si>
  <si>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</si>
  <si>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</si>
  <si>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</si>
  <si>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</si>
  <si>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</si>
  <si>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</si>
  <si>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</si>
  <si>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</si>
  <si>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</si>
  <si>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</si>
  <si>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</si>
  <si>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</si>
  <si>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</si>
  <si>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</si>
  <si>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</si>
  <si>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</si>
  <si>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</si>
  <si>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</si>
  <si>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</si>
  <si>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</si>
  <si>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</si>
  <si>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</si>
  <si>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</si>
  <si>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</si>
  <si>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</si>
  <si>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</si>
  <si>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</si>
  <si>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</si>
  <si>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</si>
  <si>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</si>
  <si>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</si>
  <si>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</si>
  <si>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</si>
  <si>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</si>
  <si>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</si>
  <si>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</si>
  <si>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</si>
  <si>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</si>
  <si>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</si>
  <si>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</si>
  <si>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</si>
  <si>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</si>
  <si>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</si>
  <si>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</si>
  <si>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</si>
  <si>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</si>
  <si>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</si>
  <si>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</si>
  <si>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</si>
  <si>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</si>
  <si>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</si>
  <si>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</si>
  <si>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</si>
  <si>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</si>
  <si>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</si>
  <si>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</si>
  <si>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</si>
  <si>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</si>
  <si>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</si>
  <si>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</si>
  <si>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</si>
  <si>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</si>
  <si>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</si>
  <si>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</si>
  <si>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</si>
  <si>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</si>
  <si>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</si>
  <si>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</si>
  <si>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</si>
  <si>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</si>
  <si>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</si>
  <si>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</si>
  <si>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</si>
  <si>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</si>
  <si>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</si>
  <si>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</si>
  <si>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</si>
  <si>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</si>
  <si>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</si>
  <si>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</si>
  <si>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</si>
  <si>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</si>
  <si>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</si>
  <si>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</si>
  <si>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</si>
  <si>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</si>
  <si>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</si>
  <si>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</si>
  <si>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</si>
  <si>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</si>
  <si>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</si>
  <si>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</si>
  <si>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</si>
  <si>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</si>
  <si>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</si>
  <si>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</si>
  <si>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</si>
  <si>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</si>
  <si>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</si>
  <si>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</si>
  <si>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</si>
  <si>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</si>
  <si>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</si>
  <si>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</si>
  <si>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</si>
  <si>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</si>
  <si>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</si>
  <si>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</si>
  <si>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</si>
  <si>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</si>
  <si>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</si>
  <si>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</si>
  <si>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</si>
  <si>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</si>
  <si>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</si>
  <si>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</si>
  <si>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</si>
  <si>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</si>
  <si>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</si>
  <si>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</si>
  <si>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</si>
  <si>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</si>
  <si>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</si>
  <si>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</si>
  <si>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</si>
  <si>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</si>
  <si>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</si>
  <si>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</si>
  <si>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</si>
  <si>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</si>
  <si>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</si>
  <si>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</si>
  <si>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</si>
  <si>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</si>
  <si>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</si>
  <si>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</si>
  <si>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</si>
  <si>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</si>
  <si>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</si>
  <si>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</si>
  <si>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</si>
  <si>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</si>
  <si>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</si>
  <si>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</si>
  <si>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</si>
  <si>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</si>
  <si>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</si>
  <si>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</si>
  <si>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</si>
  <si>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</si>
  <si>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</si>
  <si>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</si>
  <si>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</si>
  <si>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</si>
  <si>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</si>
  <si>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</si>
  <si>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</si>
  <si>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</si>
  <si>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</si>
  <si>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</si>
  <si>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</si>
  <si>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</si>
  <si>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</si>
  <si>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</si>
  <si>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</si>
  <si>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</si>
  <si>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</si>
  <si>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</si>
  <si>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</si>
  <si>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</si>
  <si>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</si>
  <si>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</si>
  <si>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</si>
  <si>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</si>
  <si>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</si>
  <si>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</si>
  <si>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</si>
  <si>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</si>
  <si>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</si>
  <si>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</si>
  <si>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</si>
  <si>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</si>
  <si>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</si>
  <si>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</si>
  <si>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</si>
  <si>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</si>
  <si>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</si>
  <si>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</si>
  <si>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</si>
  <si>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</si>
  <si>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</si>
  <si>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</si>
  <si>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</si>
  <si>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</si>
  <si>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</si>
  <si>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</si>
  <si>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</si>
  <si>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</si>
  <si>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</si>
  <si>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</si>
  <si>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</si>
  <si>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</si>
  <si>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</si>
  <si>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</si>
  <si>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</si>
  <si>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</si>
  <si>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</si>
  <si>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</si>
  <si>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</si>
  <si>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</si>
  <si>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</si>
  <si>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</si>
  <si>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</si>
  <si>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</si>
  <si>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</si>
  <si>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</si>
  <si>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</si>
  <si>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</si>
  <si>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</si>
  <si>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</si>
  <si>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</si>
  <si>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</si>
  <si>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</si>
  <si>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</si>
  <si>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</si>
  <si>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</si>
  <si>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</si>
  <si>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</si>
  <si>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</si>
  <si>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</si>
  <si>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</si>
  <si>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</si>
  <si>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</si>
  <si>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</si>
  <si>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</si>
  <si>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</si>
  <si>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</si>
  <si>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</si>
  <si>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</si>
  <si>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</si>
  <si>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</si>
  <si>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</si>
  <si>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</si>
  <si>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</si>
  <si>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</si>
  <si>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</si>
  <si>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</si>
  <si>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</si>
  <si>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</si>
  <si>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</si>
  <si>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</si>
  <si>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</si>
  <si>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</si>
  <si>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</si>
  <si>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</si>
  <si>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</si>
  <si>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</si>
  <si>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</si>
  <si>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</si>
  <si>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</si>
  <si>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</si>
  <si>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</si>
  <si>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</si>
  <si>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</si>
  <si>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</si>
  <si>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</si>
  <si>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</si>
  <si>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</si>
  <si>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</si>
  <si>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</si>
  <si>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</si>
  <si>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</si>
  <si>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</si>
  <si>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</si>
  <si>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</si>
  <si>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</si>
  <si>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</si>
  <si>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</si>
  <si>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</si>
  <si>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</si>
  <si>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</si>
  <si>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</si>
  <si>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</si>
  <si>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</si>
  <si>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</si>
  <si>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</si>
  <si>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</si>
  <si>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</si>
  <si>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</si>
  <si>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</si>
  <si>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</si>
  <si>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</si>
  <si>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</si>
  <si>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</si>
  <si>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</si>
  <si>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</si>
  <si>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</si>
  <si>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</si>
  <si>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</si>
  <si>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</si>
  <si>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</si>
  <si>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</si>
  <si>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</si>
  <si>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</si>
  <si>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</si>
  <si>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</si>
  <si>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</si>
  <si>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</si>
  <si>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</si>
  <si>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</si>
  <si>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</si>
  <si>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</si>
  <si>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</si>
  <si>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</si>
  <si>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</si>
  <si>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</si>
  <si>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</si>
  <si>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</si>
  <si>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</si>
  <si>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</si>
  <si>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</si>
  <si>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</si>
  <si>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</si>
  <si>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</si>
  <si>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</si>
  <si>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</si>
  <si>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</si>
  <si>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</si>
  <si>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</si>
  <si>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</si>
  <si>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</si>
  <si>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</si>
  <si>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</si>
  <si>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</si>
  <si>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</si>
  <si>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</si>
  <si>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</si>
  <si>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</si>
  <si>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</si>
  <si>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</si>
  <si>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</si>
  <si>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</si>
  <si>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</si>
  <si>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</si>
  <si>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</si>
  <si>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</si>
  <si>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</si>
  <si>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</si>
  <si>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</si>
  <si>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</si>
  <si>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</si>
  <si>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</si>
  <si>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</si>
  <si>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</si>
  <si>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</si>
  <si>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</si>
  <si>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</si>
  <si>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</si>
  <si>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</si>
  <si>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</si>
  <si>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</si>
  <si>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</si>
  <si>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</si>
  <si>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</si>
  <si>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</si>
  <si>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</si>
  <si>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</si>
  <si>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</si>
  <si>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</si>
  <si>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</si>
  <si>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</si>
  <si>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</si>
  <si>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</si>
  <si>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</si>
  <si>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</si>
  <si>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</si>
  <si>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</si>
  <si>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</si>
  <si>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</si>
  <si>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</si>
  <si>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</si>
  <si>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</si>
  <si>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</si>
  <si>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</si>
  <si>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</si>
  <si>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</si>
  <si>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</si>
  <si>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</si>
  <si>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</si>
  <si>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</si>
  <si>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</si>
  <si>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</si>
  <si>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</si>
  <si>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</si>
  <si>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</si>
  <si>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</si>
  <si>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</si>
  <si>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</si>
  <si>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</si>
  <si>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</si>
  <si>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</si>
  <si>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</si>
  <si>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</si>
  <si>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</si>
  <si>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</si>
  <si>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</si>
  <si>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</si>
  <si>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</si>
  <si>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</si>
  <si>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</si>
  <si>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</si>
  <si>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</si>
  <si>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</si>
  <si>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</si>
  <si>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</si>
  <si>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</si>
  <si>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</si>
  <si>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</si>
  <si>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</si>
  <si>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</si>
  <si>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</si>
  <si>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</si>
  <si>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</si>
  <si>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</si>
  <si>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</si>
  <si>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</si>
  <si>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</si>
  <si>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</si>
  <si>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</si>
  <si>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</si>
  <si>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</si>
  <si>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</si>
  <si>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</si>
  <si>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</si>
  <si>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</si>
  <si>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</si>
  <si>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</si>
  <si>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</si>
  <si>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</si>
  <si>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</si>
  <si>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</si>
  <si>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</si>
  <si>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</si>
  <si>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</si>
  <si>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</si>
  <si>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</si>
  <si>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</si>
  <si>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</si>
  <si>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</si>
  <si>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</si>
  <si>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</si>
  <si>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</si>
  <si>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</si>
  <si>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</si>
  <si>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</si>
  <si>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</si>
  <si>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</si>
  <si>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</si>
  <si>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</si>
  <si>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</si>
  <si>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</si>
  <si>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</si>
  <si>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</si>
  <si>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</si>
  <si>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</si>
  <si>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</si>
  <si>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</si>
  <si>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</si>
  <si>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</si>
  <si>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</si>
  <si>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</si>
  <si>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</si>
  <si>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</si>
  <si>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</si>
  <si>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</si>
  <si>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</si>
  <si>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</si>
  <si>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</si>
  <si>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</si>
  <si>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</si>
  <si>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</si>
  <si>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</si>
  <si>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</si>
  <si>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</si>
  <si>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</si>
  <si>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</si>
  <si>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</si>
  <si>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</si>
  <si>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</si>
  <si>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</si>
  <si>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</si>
  <si>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</si>
  <si>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</si>
  <si>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</si>
  <si>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</si>
  <si>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</si>
  <si>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</si>
  <si>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</si>
  <si>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</si>
  <si>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</si>
  <si>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</si>
  <si>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</si>
  <si>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</si>
  <si>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</si>
  <si>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</si>
  <si>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</si>
  <si>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</si>
  <si>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</si>
  <si>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</si>
  <si>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</si>
  <si>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</si>
  <si>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</si>
  <si>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</si>
  <si>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</si>
  <si>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</si>
  <si>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</si>
  <si>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</si>
  <si>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</si>
  <si>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</si>
  <si>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</si>
  <si>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</si>
  <si>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</si>
  <si>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</si>
  <si>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</si>
  <si>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</si>
  <si>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</si>
  <si>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</si>
  <si>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</si>
  <si>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</si>
  <si>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</si>
  <si>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</si>
  <si>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</si>
  <si>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</si>
  <si>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</si>
  <si>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</si>
  <si>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</si>
  <si>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</si>
  <si>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</si>
  <si>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</si>
  <si>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</si>
  <si>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</si>
  <si>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</si>
  <si>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</si>
  <si>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</si>
  <si>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</si>
  <si>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</si>
  <si>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</si>
  <si>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</si>
  <si>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</si>
  <si>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</si>
  <si>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</si>
  <si>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</si>
  <si>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</si>
  <si>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</si>
  <si>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</si>
  <si>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</si>
  <si>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</si>
  <si>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</si>
  <si>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</si>
  <si>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</si>
  <si>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</si>
  <si>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</si>
  <si>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</si>
  <si>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</si>
  <si>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</si>
  <si>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</si>
  <si>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</si>
  <si>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</si>
  <si>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</si>
  <si>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</si>
  <si>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</si>
  <si>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</si>
  <si>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</si>
  <si>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</si>
  <si>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</si>
  <si>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</si>
  <si>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</si>
  <si>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</si>
  <si>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</si>
  <si>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</si>
  <si>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</si>
  <si>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</si>
  <si>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</si>
  <si>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</si>
  <si>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</si>
  <si>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</si>
  <si>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</si>
  <si>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</si>
  <si>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</si>
  <si>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</si>
  <si>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</si>
  <si>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</si>
  <si>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</si>
  <si>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</si>
  <si>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</si>
  <si>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</si>
  <si>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</si>
  <si>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</si>
  <si>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</si>
  <si>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</si>
  <si>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</si>
  <si>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</si>
  <si>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</si>
  <si>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</si>
  <si>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</si>
  <si>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</si>
  <si>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</si>
  <si>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</si>
  <si>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</si>
  <si>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</si>
  <si>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</si>
  <si>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</si>
  <si>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</si>
  <si>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</si>
  <si>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</si>
  <si>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</si>
  <si>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</si>
  <si>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</si>
  <si>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</si>
  <si>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</si>
  <si>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</si>
  <si>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</si>
  <si>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</si>
  <si>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</si>
  <si>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</si>
  <si>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</si>
  <si>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</si>
  <si>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</si>
  <si>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</si>
  <si>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</si>
  <si>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</si>
  <si>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</si>
  <si>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</si>
  <si>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</si>
  <si>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</si>
  <si>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</si>
  <si>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</si>
  <si>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</si>
  <si>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</si>
  <si>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</si>
  <si>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</si>
  <si>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</si>
  <si>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</si>
  <si>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</si>
  <si>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</si>
  <si>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</si>
  <si>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</si>
  <si>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</si>
  <si>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</si>
  <si>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</si>
  <si>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</si>
  <si>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</si>
  <si>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</si>
  <si>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</si>
  <si>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</si>
  <si>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</si>
  <si>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</si>
  <si>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</si>
  <si>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</si>
  <si>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</si>
  <si>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</si>
  <si>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</si>
  <si>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</si>
  <si>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</si>
  <si>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</si>
  <si>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</si>
  <si>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</si>
  <si>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</si>
  <si>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</si>
  <si>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</si>
  <si>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</si>
  <si>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</si>
  <si>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</si>
  <si>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</si>
  <si>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</si>
  <si>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</si>
  <si>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</si>
  <si>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</si>
  <si>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</si>
  <si>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</si>
  <si>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</si>
  <si>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</si>
  <si>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</si>
  <si>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</si>
  <si>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</si>
  <si>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</si>
  <si>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</si>
  <si>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</si>
  <si>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</si>
  <si>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</si>
  <si>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</si>
  <si>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</si>
  <si>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</si>
  <si>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</si>
  <si>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</si>
  <si>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</si>
  <si>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</si>
  <si>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</si>
  <si>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</si>
  <si>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</si>
  <si>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</si>
  <si>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</si>
  <si>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</si>
  <si>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</si>
  <si>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</si>
  <si>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</si>
  <si>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</si>
  <si>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</si>
  <si>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</si>
  <si>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</si>
  <si>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</si>
  <si>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</si>
  <si>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</si>
  <si>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</si>
  <si>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</si>
  <si>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</si>
  <si>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</si>
  <si>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</si>
  <si>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</si>
  <si>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</si>
  <si>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</si>
  <si>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</si>
  <si>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</si>
  <si>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</si>
  <si>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</si>
  <si>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</si>
  <si>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</si>
  <si>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</si>
  <si>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</si>
  <si>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</si>
  <si>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</si>
  <si>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</si>
  <si>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</si>
  <si>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</si>
  <si>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</si>
  <si>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</si>
  <si>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</si>
  <si>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</si>
  <si>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</si>
  <si>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</si>
  <si>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</si>
  <si>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</si>
  <si>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</si>
  <si>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</si>
  <si>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</si>
  <si>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</si>
  <si>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</si>
  <si>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</si>
  <si>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</si>
  <si>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</si>
  <si>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</si>
  <si>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</si>
  <si>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</si>
  <si>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</si>
  <si>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</si>
  <si>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</si>
  <si>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</si>
  <si>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</si>
  <si>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</si>
  <si>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</si>
  <si>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</si>
  <si>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</si>
  <si>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</si>
  <si>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</si>
  <si>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</si>
  <si>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</si>
  <si>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</si>
  <si>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</si>
  <si>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</si>
  <si>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</si>
  <si>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</si>
  <si>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</si>
  <si>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</si>
  <si>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</si>
  <si>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</si>
  <si>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</si>
  <si>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</si>
  <si>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</si>
  <si>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</si>
  <si>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</si>
  <si>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</si>
  <si>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</si>
  <si>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</si>
  <si>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</si>
  <si>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</si>
  <si>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</si>
  <si>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</si>
  <si>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</si>
  <si>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</si>
  <si>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</si>
  <si>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</si>
  <si>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</si>
  <si>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</si>
  <si>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</si>
  <si>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</si>
  <si>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</si>
  <si>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</si>
  <si>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</si>
  <si>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</si>
  <si>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</si>
  <si>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</si>
  <si>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</si>
  <si>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</si>
  <si>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</si>
  <si>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</si>
  <si>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</si>
  <si>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</si>
  <si>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</si>
  <si>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</si>
  <si>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</si>
  <si>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</si>
  <si>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</si>
  <si>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</si>
  <si>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</si>
  <si>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</si>
  <si>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</si>
  <si>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</si>
  <si>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</si>
  <si>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</si>
  <si>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</si>
  <si>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</si>
  <si>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</si>
  <si>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</si>
  <si>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</si>
  <si>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</si>
  <si>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</si>
  <si>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</si>
  <si>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</si>
  <si>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</si>
  <si>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</si>
  <si>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</si>
  <si>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</si>
  <si>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</si>
  <si>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</si>
  <si>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</si>
  <si>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</si>
  <si>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</si>
  <si>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</si>
  <si>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</si>
  <si>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</si>
  <si>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</si>
  <si>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</si>
  <si>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</si>
  <si>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</si>
  <si>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</si>
  <si>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</si>
  <si>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</si>
  <si>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</si>
  <si>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</si>
  <si>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</si>
  <si>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</si>
  <si>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</si>
  <si>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</si>
  <si>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</si>
  <si>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</si>
  <si>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</si>
  <si>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</si>
  <si>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</si>
  <si>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</si>
  <si>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</si>
  <si>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</si>
  <si>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</si>
  <si>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</si>
  <si>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</si>
  <si>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</si>
  <si>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</si>
  <si>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</si>
  <si>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</si>
  <si>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</si>
  <si>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</si>
  <si>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</si>
  <si>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</si>
  <si>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</si>
  <si>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</si>
  <si>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</si>
  <si>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</si>
  <si>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</si>
  <si>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</si>
  <si>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</si>
  <si>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</si>
  <si>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</si>
  <si>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</si>
  <si>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</si>
  <si>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</si>
  <si>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</si>
  <si>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</si>
  <si>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</si>
  <si>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</si>
  <si>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</si>
  <si>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</si>
  <si>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</si>
  <si>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</si>
  <si>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</si>
  <si>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</si>
  <si>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</si>
  <si>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</si>
  <si>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</si>
  <si>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</si>
  <si>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</si>
  <si>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</si>
  <si>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</si>
  <si>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</si>
  <si>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</si>
  <si>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</si>
  <si>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</si>
  <si>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</si>
  <si>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</si>
  <si>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</si>
  <si>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</si>
  <si>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</si>
  <si>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</si>
  <si>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</si>
  <si>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</si>
  <si>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</si>
  <si>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</si>
  <si>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</si>
  <si>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</si>
  <si>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</si>
  <si>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</si>
  <si>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</si>
  <si>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</si>
  <si>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</si>
  <si>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</si>
  <si>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</si>
  <si>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</si>
  <si>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</si>
  <si>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</si>
  <si>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</si>
  <si>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</si>
  <si>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</si>
  <si>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</si>
  <si>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</si>
  <si>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</si>
  <si>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</si>
  <si>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</si>
  <si>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</si>
  <si>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</si>
  <si>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</si>
  <si>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</si>
  <si>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</si>
  <si>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</si>
  <si>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</si>
  <si>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</si>
  <si>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</si>
  <si>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</si>
  <si>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</si>
  <si>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</si>
  <si>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</si>
  <si>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</si>
  <si>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</si>
  <si>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</si>
  <si>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</si>
  <si>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</si>
  <si>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</si>
  <si>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</si>
  <si>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</si>
  <si>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</si>
  <si>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</si>
  <si>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</si>
  <si>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</si>
  <si>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</si>
  <si>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</si>
  <si>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</si>
  <si>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</si>
  <si>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</si>
  <si>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</si>
  <si>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</si>
  <si>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</si>
  <si>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</si>
  <si>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</si>
  <si>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</si>
  <si>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</si>
  <si>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</si>
  <si>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</si>
  <si>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</si>
  <si>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</si>
  <si>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</si>
  <si>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</si>
  <si>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</si>
  <si>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</si>
  <si>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</si>
  <si>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</si>
  <si>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</si>
  <si>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</si>
  <si>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</si>
  <si>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</si>
  <si>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</si>
  <si>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</si>
  <si>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</si>
  <si>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</si>
  <si>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</si>
  <si>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</si>
  <si>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</si>
  <si>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</si>
  <si>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</si>
  <si>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</si>
  <si>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</si>
  <si>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</si>
  <si>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</si>
  <si>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</si>
  <si>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</si>
  <si>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</si>
  <si>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</si>
  <si>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</si>
  <si>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</si>
  <si>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</si>
  <si>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</si>
  <si>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</si>
  <si>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</si>
  <si>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</si>
  <si>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</si>
  <si>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</si>
  <si>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</si>
  <si>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</si>
  <si>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</si>
  <si>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</si>
  <si>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</si>
  <si>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</si>
  <si>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</si>
  <si>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</si>
  <si>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</si>
  <si>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</si>
  <si>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</si>
  <si>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</si>
  <si>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</si>
  <si>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</si>
  <si>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</si>
  <si>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</si>
  <si>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</si>
  <si>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</si>
  <si>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</si>
  <si>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</si>
  <si>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</si>
  <si>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</si>
  <si>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</si>
  <si>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</si>
  <si>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</si>
  <si>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</si>
  <si>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</si>
  <si>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</si>
  <si>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</si>
  <si>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</si>
  <si>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</si>
  <si>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</si>
  <si>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</si>
  <si>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</si>
  <si>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</si>
  <si>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</si>
  <si>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</si>
  <si>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</si>
  <si>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</si>
  <si>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</si>
  <si>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</si>
  <si>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</si>
  <si>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</si>
  <si>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</si>
  <si>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</si>
  <si>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</si>
  <si>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</si>
  <si>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</si>
  <si>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</si>
  <si>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</si>
  <si>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</si>
  <si>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</si>
  <si>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</si>
  <si>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</si>
  <si>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</si>
  <si>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</si>
  <si>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</si>
  <si>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</si>
  <si>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</si>
  <si>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</si>
  <si>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</si>
  <si>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</si>
  <si>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</si>
  <si>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</si>
  <si>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</si>
  <si>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</si>
  <si>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</si>
  <si>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</si>
  <si>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</si>
  <si>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</si>
  <si>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</si>
  <si>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</si>
  <si>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</si>
  <si>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</si>
  <si>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</si>
  <si>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</si>
  <si>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</si>
  <si>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</si>
  <si>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</si>
  <si>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</si>
  <si>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</si>
  <si>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</si>
  <si>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</si>
  <si>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</si>
  <si>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</si>
  <si>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</si>
  <si>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</si>
  <si>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</si>
  <si>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</si>
  <si>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</si>
  <si>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</si>
  <si>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</si>
  <si>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</si>
  <si>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</si>
  <si>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</si>
  <si>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</si>
  <si>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</si>
  <si>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</si>
  <si>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</si>
  <si>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</si>
  <si>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</si>
  <si>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</si>
  <si>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</si>
  <si>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</si>
  <si>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</si>
  <si>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</si>
  <si>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</si>
  <si>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</si>
  <si>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</si>
  <si>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</si>
  <si>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</si>
  <si>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</si>
  <si>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</si>
  <si>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</si>
  <si>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</si>
  <si>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</si>
  <si>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</si>
  <si>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</si>
  <si>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</si>
  <si>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</si>
  <si>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</si>
  <si>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</si>
  <si>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</si>
  <si>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</si>
  <si>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</si>
  <si>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</si>
  <si>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</si>
  <si>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</si>
  <si>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</si>
  <si>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</si>
  <si>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</si>
  <si>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</si>
  <si>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</si>
  <si>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</si>
  <si>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</si>
  <si>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</si>
  <si>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</si>
  <si>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</si>
  <si>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</si>
  <si>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</si>
  <si>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</si>
  <si>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</si>
  <si>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</si>
  <si>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</si>
  <si>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</si>
  <si>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</si>
  <si>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r>
      <t>別紙様式６－１ 総括表</t>
    </r>
    <r>
      <rPr>
        <b/>
        <sz val="14"/>
        <color rgb="FFFF0000"/>
        <rFont val="ＭＳ Ｐゴシック"/>
        <family val="3"/>
        <charset val="128"/>
      </rPr>
      <t>（小規模事業所様式）</t>
    </r>
    <rPh sb="0" eb="2">
      <t>ベッシ</t>
    </rPh>
    <rPh sb="2" eb="4">
      <t>ヨウシキ</t>
    </rPh>
    <rPh sb="8" eb="11">
      <t>ソウカツヒョウ</t>
    </rPh>
    <rPh sb="12" eb="15">
      <t>ショウキボ</t>
    </rPh>
    <rPh sb="15" eb="18">
      <t>ジギョウショ</t>
    </rPh>
    <rPh sb="18" eb="20">
      <t>ヨウシキ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</si>
</sst>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58636" y="38868804"/>
              <a:ext cx="185057" cy="19267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58636" y="41773929"/>
              <a:ext cx="18505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58636" y="34194750"/>
              <a:ext cx="185057" cy="2177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58636" y="40590107"/>
              <a:ext cx="185057" cy="2449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58636" y="13947321"/>
              <a:ext cx="185057" cy="16610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58636" y="40836323"/>
              <a:ext cx="185057" cy="9376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58636" y="34140321"/>
              <a:ext cx="18505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58636" y="23363464"/>
              <a:ext cx="185057" cy="28836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58636" y="26261786"/>
              <a:ext cx="185057" cy="3155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54529" y="29405036"/>
              <a:ext cx="185057" cy="280202"/>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6768" y="277574"/>
          <a:ext cx="4542436" cy="1274789"/>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58636" y="41773929"/>
              <a:ext cx="185057" cy="56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1386" y="44604214"/>
              <a:ext cx="225878" cy="24782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1386" y="44604214"/>
              <a:ext cx="225878" cy="247828"/>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47658" y="322661"/>
          <a:ext cx="7539594" cy="3830480"/>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314325</xdr:colOff>
      <xdr:row>18</xdr:row>
      <xdr:rowOff>247650</xdr:rowOff>
    </xdr:from>
    <xdr:to>
      <xdr:col>68</xdr:col>
      <xdr:colOff>177800</xdr:colOff>
      <xdr:row>25</xdr:row>
      <xdr:rowOff>431800</xdr:rowOff>
    </xdr:to>
    <xdr:sp macro="" textlink="">
      <xdr:nvSpPr>
        <xdr:cNvPr id="110" name="正方形/長方形 109">
          <a:extLst>
            <a:ext uri="{FF2B5EF4-FFF2-40B4-BE49-F238E27FC236}">
              <a16:creationId xmlns:a16="http://schemas.microsoft.com/office/drawing/2014/main" id="{00000000-0008-0000-0100-00000F000000}"/>
            </a:ext>
          </a:extLst>
        </xdr:cNvPr>
        <xdr:cNvSpPr/>
      </xdr:nvSpPr>
      <xdr:spPr bwMode="auto">
        <a:xfrm>
          <a:off x="7724775" y="4191000"/>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7"/>
              <a:chExt cx="303832" cy="48692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1"/>
              <a:chExt cx="301792" cy="78011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3"/>
              <a:chExt cx="308371" cy="762858"/>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15"/>
              <a:chExt cx="301792" cy="494787"/>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86" y="8168737"/>
              <a:chExt cx="217616"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1" y="8166027"/>
              <a:chExt cx="208649" cy="749790"/>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7"/>
              <a:chExt cx="303832" cy="48692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1"/>
              <a:chExt cx="301792" cy="78011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3"/>
              <a:chExt cx="308371" cy="762858"/>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15"/>
              <a:chExt cx="301792" cy="494787"/>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86" y="8168737"/>
              <a:chExt cx="217616"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1" y="8166027"/>
              <a:chExt cx="208649" cy="749790"/>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7"/>
              <a:chExt cx="303832" cy="48692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1"/>
              <a:chExt cx="301792" cy="78011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3"/>
              <a:chExt cx="308371" cy="762858"/>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5"/>
              <a:chExt cx="301792" cy="494787"/>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86" y="8168737"/>
              <a:chExt cx="217616"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1" y="8166027"/>
              <a:chExt cx="208649" cy="749790"/>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7"/>
              <a:chExt cx="303832" cy="48692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1"/>
              <a:chExt cx="301792" cy="78011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3"/>
              <a:chExt cx="308371" cy="76285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5"/>
              <a:chExt cx="301792" cy="49478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86" y="8168737"/>
              <a:chExt cx="217616"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1" y="8166027"/>
              <a:chExt cx="208649" cy="749790"/>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7"/>
              <a:chExt cx="303832" cy="48692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1"/>
              <a:chExt cx="301792" cy="78011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3"/>
              <a:chExt cx="308371" cy="762858"/>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5"/>
              <a:chExt cx="301792" cy="494787"/>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86" y="8168737"/>
              <a:chExt cx="217616"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1" y="8166027"/>
              <a:chExt cx="208649" cy="749790"/>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50"/>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7" y="8167942"/>
              <a:chExt cx="225534"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4" y="8163165"/>
              <a:chExt cx="208417" cy="74799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7"/>
              <a:chExt cx="303832" cy="48692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1"/>
              <a:chExt cx="301792" cy="78011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3"/>
              <a:chExt cx="308371" cy="762858"/>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5"/>
              <a:chExt cx="301792" cy="494787"/>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86" y="8168737"/>
              <a:chExt cx="217616"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1" y="8166027"/>
              <a:chExt cx="208649" cy="749790"/>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7"/>
              <a:chExt cx="303832" cy="48692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1"/>
              <a:chExt cx="301792" cy="78011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3"/>
              <a:chExt cx="308371" cy="762858"/>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15"/>
              <a:chExt cx="301792" cy="494787"/>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86" y="8168737"/>
              <a:chExt cx="217616"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1" y="8166027"/>
              <a:chExt cx="208649" cy="749790"/>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7"/>
              <a:chExt cx="303832" cy="48692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1"/>
              <a:chExt cx="301792" cy="78011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3"/>
              <a:chExt cx="308371" cy="762858"/>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15"/>
              <a:chExt cx="301792" cy="494787"/>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86" y="8168737"/>
              <a:chExt cx="217616"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1" y="8166027"/>
              <a:chExt cx="208649" cy="749790"/>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70" zoomScaleNormal="120" zoomScaleSheetLayoutView="70" zoomScalePageLayoutView="64" workbookViewId="0">
      <selection activeCell="AJ18" sqref="AJ18"/>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2377</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2203</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2181</v>
      </c>
      <c r="I8" s="540"/>
      <c r="J8" s="540"/>
      <c r="K8" s="167" t="s">
        <v>2183</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2182</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2202</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2193</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2204</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2205</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2206</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2231</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2230</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2232</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2339</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2229</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2228</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2233</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2207</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2227</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2340</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2341</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2208</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2209</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2208</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2234</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2226</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2212</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2211</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2217</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2210</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2216</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2215</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2214</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2213</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2218</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2219</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2235</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2220</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2192</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2225</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2224</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2223</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2222</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2221</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password="EF58" sheet="1"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2201</v>
      </c>
      <c r="AT56" s="1174"/>
      <c r="AU56" s="1174"/>
      <c r="AV56" s="1174"/>
      <c r="AW56" s="1174" t="s">
        <v>2200</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2201</v>
      </c>
      <c r="AT56" s="1174"/>
      <c r="AU56" s="1174"/>
      <c r="AV56" s="1174"/>
      <c r="AW56" s="1174" t="s">
        <v>2200</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2237</v>
      </c>
      <c r="C2" s="1236"/>
      <c r="D2" s="1236"/>
      <c r="E2" s="1237"/>
      <c r="F2" s="1238" t="s">
        <v>2238</v>
      </c>
      <c r="G2" s="1239"/>
      <c r="H2" s="1239"/>
      <c r="I2" s="1233" t="s">
        <v>2239</v>
      </c>
      <c r="J2" s="1240"/>
      <c r="K2" s="1243" t="s">
        <v>2240</v>
      </c>
      <c r="L2" s="1244"/>
      <c r="M2" s="1244"/>
      <c r="N2" s="1244"/>
      <c r="O2" s="1244"/>
      <c r="P2" s="1244"/>
      <c r="Q2" s="1244"/>
      <c r="R2" s="1244"/>
      <c r="S2" s="1244"/>
      <c r="T2" s="1244"/>
      <c r="U2" s="1244"/>
      <c r="V2" s="1244"/>
      <c r="W2" s="1244"/>
      <c r="X2" s="1244"/>
      <c r="Y2" s="1244"/>
      <c r="Z2" s="1244"/>
      <c r="AA2" s="1244"/>
      <c r="AB2" s="1245"/>
      <c r="AC2" s="1230" t="s">
        <v>2241</v>
      </c>
      <c r="AD2" s="447"/>
      <c r="AE2" s="1226" t="s">
        <v>223</v>
      </c>
      <c r="AF2" s="1228" t="s">
        <v>2275</v>
      </c>
      <c r="AH2" s="442" t="s">
        <v>2242</v>
      </c>
      <c r="AI2" s="443" t="s">
        <v>2242</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2243</v>
      </c>
      <c r="AI3" s="444" t="s">
        <v>2243</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2337</v>
      </c>
      <c r="X4" s="461" t="s">
        <v>2336</v>
      </c>
      <c r="Y4" s="461" t="s">
        <v>2333</v>
      </c>
      <c r="Z4" s="461" t="s">
        <v>2332</v>
      </c>
      <c r="AA4" s="461" t="s">
        <v>2334</v>
      </c>
      <c r="AB4" s="462" t="s">
        <v>2335</v>
      </c>
      <c r="AC4" s="1232"/>
      <c r="AD4" s="447"/>
      <c r="AE4" s="1227"/>
      <c r="AF4" s="1229"/>
      <c r="AH4" s="441" t="s">
        <v>2278</v>
      </c>
      <c r="AI4" s="444" t="s">
        <v>2278</v>
      </c>
      <c r="AO4" s="452" t="s">
        <v>236</v>
      </c>
      <c r="AQ4" s="1222"/>
      <c r="AR4" s="1225"/>
    </row>
    <row r="5" spans="1:44">
      <c r="A5" s="439" t="s">
        <v>2242</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2242</v>
      </c>
      <c r="AF5" s="472" t="s">
        <v>2276</v>
      </c>
      <c r="AH5" s="441" t="s">
        <v>2279</v>
      </c>
      <c r="AI5" s="444" t="s">
        <v>2279</v>
      </c>
      <c r="AK5" s="449" t="s">
        <v>180</v>
      </c>
      <c r="AO5" s="452" t="s">
        <v>238</v>
      </c>
      <c r="AQ5" s="441" t="s">
        <v>2242</v>
      </c>
      <c r="AR5" s="472" t="s">
        <v>2314</v>
      </c>
    </row>
    <row r="6" spans="1:44" ht="14.25" thickBot="1">
      <c r="A6" s="439" t="s">
        <v>2243</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2243</v>
      </c>
      <c r="AF6" s="472" t="s">
        <v>2277</v>
      </c>
      <c r="AH6" s="441" t="s">
        <v>2280</v>
      </c>
      <c r="AI6" s="444" t="s">
        <v>2280</v>
      </c>
      <c r="AK6" s="473" t="s">
        <v>240</v>
      </c>
      <c r="AO6" s="474"/>
      <c r="AQ6" s="441" t="s">
        <v>2243</v>
      </c>
      <c r="AR6" s="472" t="s">
        <v>2314</v>
      </c>
    </row>
    <row r="7" spans="1:44" ht="14.25" thickBot="1">
      <c r="A7" s="439" t="s">
        <v>2244</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2278</v>
      </c>
      <c r="AF7" s="472" t="s">
        <v>2277</v>
      </c>
      <c r="AH7" s="441" t="s">
        <v>2282</v>
      </c>
      <c r="AI7" s="444" t="s">
        <v>2282</v>
      </c>
      <c r="AK7" s="451"/>
      <c r="AQ7" s="441" t="s">
        <v>2278</v>
      </c>
      <c r="AR7" s="472" t="s">
        <v>2314</v>
      </c>
    </row>
    <row r="8" spans="1:44">
      <c r="A8" s="439" t="s">
        <v>2245</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2279</v>
      </c>
      <c r="AF8" s="472" t="s">
        <v>2277</v>
      </c>
      <c r="AH8" s="441" t="s">
        <v>2284</v>
      </c>
      <c r="AI8" s="444" t="s">
        <v>2284</v>
      </c>
      <c r="AQ8" s="441" t="s">
        <v>2279</v>
      </c>
      <c r="AR8" s="472" t="s">
        <v>2314</v>
      </c>
    </row>
    <row r="9" spans="1:44">
      <c r="A9" s="439" t="s">
        <v>2338</v>
      </c>
      <c r="B9" s="463">
        <v>8.8999999999999996E-2</v>
      </c>
      <c r="C9" s="464">
        <v>6.5000000000000002E-2</v>
      </c>
      <c r="D9" s="464">
        <v>3.5999999999999997E-2</v>
      </c>
      <c r="E9" s="465">
        <v>0</v>
      </c>
      <c r="F9" s="466">
        <v>6.0999999999999999E-2</v>
      </c>
      <c r="G9" s="475" t="s">
        <v>2246</v>
      </c>
      <c r="H9" s="467">
        <v>0</v>
      </c>
      <c r="I9" s="463">
        <v>4.4999999999999998E-2</v>
      </c>
      <c r="J9" s="465">
        <v>0</v>
      </c>
      <c r="K9" s="468">
        <v>0.223</v>
      </c>
      <c r="L9" s="475" t="s">
        <v>2246</v>
      </c>
      <c r="M9" s="469">
        <v>0.16200000000000001</v>
      </c>
      <c r="N9" s="469">
        <v>0.13800000000000001</v>
      </c>
      <c r="O9" s="469">
        <v>0.17799999999999999</v>
      </c>
      <c r="P9" s="469">
        <v>0.19899999999999998</v>
      </c>
      <c r="Q9" s="475" t="s">
        <v>2246</v>
      </c>
      <c r="R9" s="475" t="s">
        <v>2246</v>
      </c>
      <c r="S9" s="469">
        <v>0.154</v>
      </c>
      <c r="T9" s="475" t="s">
        <v>2246</v>
      </c>
      <c r="U9" s="469">
        <v>0.17</v>
      </c>
      <c r="V9" s="469">
        <v>0.11699999999999999</v>
      </c>
      <c r="W9" s="475" t="s">
        <v>2246</v>
      </c>
      <c r="X9" s="469">
        <v>0.125</v>
      </c>
      <c r="Y9" s="469">
        <v>9.2999999999999999E-2</v>
      </c>
      <c r="Z9" s="475" t="s">
        <v>2246</v>
      </c>
      <c r="AA9" s="469">
        <v>0.10899999999999999</v>
      </c>
      <c r="AB9" s="470">
        <v>6.4000000000000001E-2</v>
      </c>
      <c r="AC9" s="471">
        <v>2.8000000000000001E-2</v>
      </c>
      <c r="AD9" s="447"/>
      <c r="AE9" s="441" t="s">
        <v>2280</v>
      </c>
      <c r="AF9" s="472" t="s">
        <v>2281</v>
      </c>
      <c r="AH9" s="441" t="s">
        <v>2249</v>
      </c>
      <c r="AI9" s="444" t="s">
        <v>2249</v>
      </c>
      <c r="AQ9" s="441" t="s">
        <v>2280</v>
      </c>
      <c r="AR9" s="472" t="s">
        <v>2354</v>
      </c>
    </row>
    <row r="10" spans="1:44">
      <c r="A10" s="439" t="s">
        <v>2247</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2282</v>
      </c>
      <c r="AF10" s="472" t="s">
        <v>2283</v>
      </c>
      <c r="AH10" s="441" t="s">
        <v>2285</v>
      </c>
      <c r="AI10" s="444" t="s">
        <v>2285</v>
      </c>
      <c r="AQ10" s="441" t="s">
        <v>2282</v>
      </c>
      <c r="AR10" s="472" t="s">
        <v>2315</v>
      </c>
    </row>
    <row r="11" spans="1:44">
      <c r="A11" s="439" t="s">
        <v>2248</v>
      </c>
      <c r="B11" s="463">
        <v>8.5999999999999993E-2</v>
      </c>
      <c r="C11" s="464">
        <v>6.3E-2</v>
      </c>
      <c r="D11" s="464">
        <v>3.5000000000000003E-2</v>
      </c>
      <c r="E11" s="465">
        <v>0</v>
      </c>
      <c r="F11" s="466">
        <v>2.1000000000000001E-2</v>
      </c>
      <c r="G11" s="475" t="s">
        <v>2246</v>
      </c>
      <c r="H11" s="467">
        <v>0</v>
      </c>
      <c r="I11" s="463">
        <v>2.8000000000000001E-2</v>
      </c>
      <c r="J11" s="465">
        <v>0</v>
      </c>
      <c r="K11" s="468">
        <v>0.159</v>
      </c>
      <c r="L11" s="475" t="s">
        <v>2246</v>
      </c>
      <c r="M11" s="469">
        <v>0.13799999999999998</v>
      </c>
      <c r="N11" s="469">
        <v>0.11499999999999999</v>
      </c>
      <c r="O11" s="469">
        <v>0.13100000000000001</v>
      </c>
      <c r="P11" s="469">
        <v>0.13600000000000001</v>
      </c>
      <c r="Q11" s="475" t="s">
        <v>2246</v>
      </c>
      <c r="R11" s="475" t="s">
        <v>2246</v>
      </c>
      <c r="S11" s="469">
        <v>0.10800000000000001</v>
      </c>
      <c r="T11" s="475" t="s">
        <v>2246</v>
      </c>
      <c r="U11" s="469">
        <v>0.10800000000000001</v>
      </c>
      <c r="V11" s="469">
        <v>0.10999999999999999</v>
      </c>
      <c r="W11" s="475" t="s">
        <v>2246</v>
      </c>
      <c r="X11" s="469">
        <v>8.0000000000000016E-2</v>
      </c>
      <c r="Y11" s="469">
        <v>8.6999999999999994E-2</v>
      </c>
      <c r="Z11" s="475" t="s">
        <v>2246</v>
      </c>
      <c r="AA11" s="469">
        <v>8.6999999999999994E-2</v>
      </c>
      <c r="AB11" s="470">
        <v>5.9000000000000004E-2</v>
      </c>
      <c r="AC11" s="471">
        <v>2.4E-2</v>
      </c>
      <c r="AD11" s="447"/>
      <c r="AE11" s="441" t="s">
        <v>2284</v>
      </c>
      <c r="AF11" s="472" t="s">
        <v>2281</v>
      </c>
      <c r="AH11" s="441" t="s">
        <v>2286</v>
      </c>
      <c r="AI11" s="444" t="s">
        <v>2303</v>
      </c>
      <c r="AQ11" s="441" t="s">
        <v>2284</v>
      </c>
      <c r="AR11" s="472" t="s">
        <v>2354</v>
      </c>
    </row>
    <row r="12" spans="1:44">
      <c r="A12" s="439" t="s">
        <v>2249</v>
      </c>
      <c r="B12" s="463">
        <v>8.5999999999999993E-2</v>
      </c>
      <c r="C12" s="464">
        <v>6.3E-2</v>
      </c>
      <c r="D12" s="464">
        <v>3.5000000000000003E-2</v>
      </c>
      <c r="E12" s="465">
        <v>0</v>
      </c>
      <c r="F12" s="466">
        <v>2.1000000000000001E-2</v>
      </c>
      <c r="G12" s="475" t="s">
        <v>2246</v>
      </c>
      <c r="H12" s="467">
        <v>0</v>
      </c>
      <c r="I12" s="463">
        <v>2.8000000000000001E-2</v>
      </c>
      <c r="J12" s="465">
        <v>0</v>
      </c>
      <c r="K12" s="468">
        <v>0.159</v>
      </c>
      <c r="L12" s="475" t="s">
        <v>2246</v>
      </c>
      <c r="M12" s="469">
        <v>0.13799999999999998</v>
      </c>
      <c r="N12" s="469">
        <v>0.11499999999999999</v>
      </c>
      <c r="O12" s="469">
        <v>0.13100000000000001</v>
      </c>
      <c r="P12" s="469">
        <v>0.13600000000000001</v>
      </c>
      <c r="Q12" s="475" t="s">
        <v>2246</v>
      </c>
      <c r="R12" s="475" t="s">
        <v>2246</v>
      </c>
      <c r="S12" s="469">
        <v>0.10800000000000001</v>
      </c>
      <c r="T12" s="475" t="s">
        <v>2246</v>
      </c>
      <c r="U12" s="469">
        <v>0.10800000000000001</v>
      </c>
      <c r="V12" s="469">
        <v>0.10999999999999999</v>
      </c>
      <c r="W12" s="475" t="s">
        <v>2246</v>
      </c>
      <c r="X12" s="469">
        <v>8.0000000000000016E-2</v>
      </c>
      <c r="Y12" s="469">
        <v>8.6999999999999994E-2</v>
      </c>
      <c r="Z12" s="475" t="s">
        <v>2246</v>
      </c>
      <c r="AA12" s="469">
        <v>8.6999999999999994E-2</v>
      </c>
      <c r="AB12" s="470">
        <v>5.9000000000000004E-2</v>
      </c>
      <c r="AC12" s="471">
        <v>2.4E-2</v>
      </c>
      <c r="AD12" s="447"/>
      <c r="AE12" s="441" t="s">
        <v>2249</v>
      </c>
      <c r="AF12" s="472" t="s">
        <v>2281</v>
      </c>
      <c r="AH12" s="441" t="s">
        <v>2287</v>
      </c>
      <c r="AI12" s="444" t="s">
        <v>2304</v>
      </c>
      <c r="AQ12" s="441" t="s">
        <v>2249</v>
      </c>
      <c r="AR12" s="472" t="s">
        <v>2354</v>
      </c>
    </row>
    <row r="13" spans="1:44">
      <c r="A13" s="439" t="s">
        <v>2250</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2285</v>
      </c>
      <c r="AF13" s="472" t="s">
        <v>2283</v>
      </c>
      <c r="AH13" s="441" t="s">
        <v>2253</v>
      </c>
      <c r="AI13" s="444" t="s">
        <v>2253</v>
      </c>
      <c r="AQ13" s="441" t="s">
        <v>2285</v>
      </c>
      <c r="AR13" s="472" t="s">
        <v>2315</v>
      </c>
    </row>
    <row r="14" spans="1:44">
      <c r="A14" s="439" t="s">
        <v>2251</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2286</v>
      </c>
      <c r="AF14" s="472" t="s">
        <v>2283</v>
      </c>
      <c r="AH14" s="441" t="s">
        <v>2288</v>
      </c>
      <c r="AI14" s="444" t="s">
        <v>2288</v>
      </c>
      <c r="AQ14" s="441" t="s">
        <v>2286</v>
      </c>
      <c r="AR14" s="472" t="s">
        <v>2315</v>
      </c>
    </row>
    <row r="15" spans="1:44">
      <c r="A15" s="439" t="s">
        <v>2252</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2287</v>
      </c>
      <c r="AF15" s="472" t="s">
        <v>2283</v>
      </c>
      <c r="AH15" s="441" t="s">
        <v>2289</v>
      </c>
      <c r="AI15" s="444" t="s">
        <v>2289</v>
      </c>
      <c r="AQ15" s="441" t="s">
        <v>2287</v>
      </c>
      <c r="AR15" s="472" t="s">
        <v>2315</v>
      </c>
    </row>
    <row r="16" spans="1:44">
      <c r="A16" s="439" t="s">
        <v>2253</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2246</v>
      </c>
      <c r="P16" s="475" t="s">
        <v>2246</v>
      </c>
      <c r="Q16" s="475" t="s">
        <v>2246</v>
      </c>
      <c r="R16" s="475" t="s">
        <v>2246</v>
      </c>
      <c r="S16" s="475" t="s">
        <v>2246</v>
      </c>
      <c r="T16" s="475" t="s">
        <v>2246</v>
      </c>
      <c r="U16" s="475" t="s">
        <v>2246</v>
      </c>
      <c r="V16" s="475" t="s">
        <v>2246</v>
      </c>
      <c r="W16" s="475" t="s">
        <v>2246</v>
      </c>
      <c r="X16" s="475" t="s">
        <v>2246</v>
      </c>
      <c r="Y16" s="475" t="s">
        <v>2246</v>
      </c>
      <c r="Z16" s="475" t="s">
        <v>2246</v>
      </c>
      <c r="AA16" s="475" t="s">
        <v>2246</v>
      </c>
      <c r="AB16" s="476" t="s">
        <v>2246</v>
      </c>
      <c r="AC16" s="471">
        <v>8.9999999999999993E-3</v>
      </c>
      <c r="AD16" s="447"/>
      <c r="AE16" s="441" t="s">
        <v>2253</v>
      </c>
      <c r="AF16" s="472" t="s">
        <v>2283</v>
      </c>
      <c r="AH16" s="441" t="s">
        <v>2290</v>
      </c>
      <c r="AI16" s="444" t="s">
        <v>2290</v>
      </c>
      <c r="AQ16" s="441" t="s">
        <v>2253</v>
      </c>
      <c r="AR16" s="472" t="s">
        <v>2315</v>
      </c>
    </row>
    <row r="17" spans="1:44">
      <c r="A17" s="439" t="s">
        <v>2254</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2288</v>
      </c>
      <c r="AF17" s="472" t="s">
        <v>2283</v>
      </c>
      <c r="AH17" s="441" t="s">
        <v>2257</v>
      </c>
      <c r="AI17" s="444" t="s">
        <v>2257</v>
      </c>
      <c r="AQ17" s="441" t="s">
        <v>2288</v>
      </c>
      <c r="AR17" s="472" t="s">
        <v>2315</v>
      </c>
    </row>
    <row r="18" spans="1:44">
      <c r="A18" s="439" t="s">
        <v>2255</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2289</v>
      </c>
      <c r="AF18" s="472" t="s">
        <v>2283</v>
      </c>
      <c r="AH18" s="441" t="s">
        <v>2258</v>
      </c>
      <c r="AI18" s="444" t="s">
        <v>2258</v>
      </c>
      <c r="AQ18" s="441" t="s">
        <v>2289</v>
      </c>
      <c r="AR18" s="472" t="s">
        <v>2315</v>
      </c>
    </row>
    <row r="19" spans="1:44">
      <c r="A19" s="439" t="s">
        <v>2256</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2290</v>
      </c>
      <c r="AF19" s="472" t="s">
        <v>2283</v>
      </c>
      <c r="AH19" s="441" t="s">
        <v>2259</v>
      </c>
      <c r="AI19" s="444" t="s">
        <v>2305</v>
      </c>
      <c r="AQ19" s="441" t="s">
        <v>2290</v>
      </c>
      <c r="AR19" s="472" t="s">
        <v>2315</v>
      </c>
    </row>
    <row r="20" spans="1:44">
      <c r="A20" s="439" t="s">
        <v>2257</v>
      </c>
      <c r="B20" s="463">
        <v>6.4000000000000001E-2</v>
      </c>
      <c r="C20" s="464">
        <v>4.7E-2</v>
      </c>
      <c r="D20" s="464">
        <v>2.5999999999999999E-2</v>
      </c>
      <c r="E20" s="465">
        <v>0</v>
      </c>
      <c r="F20" s="466">
        <v>1.7000000000000001E-2</v>
      </c>
      <c r="G20" s="475" t="s">
        <v>2246</v>
      </c>
      <c r="H20" s="467">
        <v>0</v>
      </c>
      <c r="I20" s="463">
        <v>1.2999999999999999E-2</v>
      </c>
      <c r="J20" s="465">
        <v>0</v>
      </c>
      <c r="K20" s="468">
        <v>0.10299999999999999</v>
      </c>
      <c r="L20" s="475" t="s">
        <v>2246</v>
      </c>
      <c r="M20" s="469">
        <v>8.5999999999999993E-2</v>
      </c>
      <c r="N20" s="469">
        <v>6.8999999999999992E-2</v>
      </c>
      <c r="O20" s="469">
        <v>0.09</v>
      </c>
      <c r="P20" s="469">
        <v>8.5999999999999993E-2</v>
      </c>
      <c r="Q20" s="475" t="s">
        <v>2246</v>
      </c>
      <c r="R20" s="475" t="s">
        <v>2246</v>
      </c>
      <c r="S20" s="469">
        <v>7.2999999999999995E-2</v>
      </c>
      <c r="T20" s="475" t="s">
        <v>2246</v>
      </c>
      <c r="U20" s="469">
        <v>6.4999999999999988E-2</v>
      </c>
      <c r="V20" s="469">
        <v>7.2999999999999995E-2</v>
      </c>
      <c r="W20" s="475" t="s">
        <v>2246</v>
      </c>
      <c r="X20" s="469">
        <v>5.1999999999999998E-2</v>
      </c>
      <c r="Y20" s="469">
        <v>5.6000000000000001E-2</v>
      </c>
      <c r="Z20" s="475" t="s">
        <v>2246</v>
      </c>
      <c r="AA20" s="469">
        <v>4.8000000000000001E-2</v>
      </c>
      <c r="AB20" s="470">
        <v>3.4999999999999996E-2</v>
      </c>
      <c r="AC20" s="471">
        <v>8.9999999999999993E-3</v>
      </c>
      <c r="AD20" s="447"/>
      <c r="AE20" s="441" t="s">
        <v>2257</v>
      </c>
      <c r="AF20" s="472" t="s">
        <v>2281</v>
      </c>
      <c r="AH20" s="441" t="s">
        <v>2260</v>
      </c>
      <c r="AI20" s="444" t="s">
        <v>2306</v>
      </c>
      <c r="AQ20" s="441" t="s">
        <v>2257</v>
      </c>
      <c r="AR20" s="472" t="s">
        <v>2354</v>
      </c>
    </row>
    <row r="21" spans="1:44">
      <c r="A21" s="439" t="s">
        <v>2258</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2258</v>
      </c>
      <c r="AF21" s="472" t="s">
        <v>2283</v>
      </c>
      <c r="AH21" s="441" t="s">
        <v>2261</v>
      </c>
      <c r="AI21" s="444" t="s">
        <v>2307</v>
      </c>
      <c r="AQ21" s="441" t="s">
        <v>2258</v>
      </c>
      <c r="AR21" s="472" t="s">
        <v>2315</v>
      </c>
    </row>
    <row r="22" spans="1:44">
      <c r="A22" s="439" t="s">
        <v>2259</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2259</v>
      </c>
      <c r="AF22" s="477" t="s">
        <v>2283</v>
      </c>
      <c r="AH22" s="441" t="s">
        <v>2262</v>
      </c>
      <c r="AI22" s="444" t="s">
        <v>2262</v>
      </c>
      <c r="AQ22" s="441" t="s">
        <v>2259</v>
      </c>
      <c r="AR22" s="472" t="s">
        <v>2315</v>
      </c>
    </row>
    <row r="23" spans="1:44">
      <c r="A23" s="439" t="s">
        <v>2260</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2260</v>
      </c>
      <c r="AF23" s="478" t="s">
        <v>2283</v>
      </c>
      <c r="AH23" s="441" t="s">
        <v>2263</v>
      </c>
      <c r="AI23" s="444" t="s">
        <v>2263</v>
      </c>
      <c r="AQ23" s="441" t="s">
        <v>2260</v>
      </c>
      <c r="AR23" s="472" t="s">
        <v>2315</v>
      </c>
    </row>
    <row r="24" spans="1:44">
      <c r="A24" s="439" t="s">
        <v>2261</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2261</v>
      </c>
      <c r="AF24" s="479" t="s">
        <v>2283</v>
      </c>
      <c r="AH24" s="441" t="s">
        <v>2264</v>
      </c>
      <c r="AI24" s="444" t="s">
        <v>2264</v>
      </c>
      <c r="AQ24" s="441" t="s">
        <v>2261</v>
      </c>
      <c r="AR24" s="472" t="s">
        <v>2315</v>
      </c>
    </row>
    <row r="25" spans="1:44">
      <c r="A25" s="439" t="s">
        <v>2262</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2291</v>
      </c>
      <c r="AF25" s="479" t="s">
        <v>2283</v>
      </c>
      <c r="AH25" s="441" t="s">
        <v>2265</v>
      </c>
      <c r="AI25" s="444" t="s">
        <v>2265</v>
      </c>
      <c r="AQ25" s="441" t="s">
        <v>2291</v>
      </c>
      <c r="AR25" s="472" t="s">
        <v>2315</v>
      </c>
    </row>
    <row r="26" spans="1:44">
      <c r="A26" s="439" t="s">
        <v>2263</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2292</v>
      </c>
      <c r="AF26" s="479" t="s">
        <v>2283</v>
      </c>
      <c r="AH26" s="441" t="s">
        <v>2266</v>
      </c>
      <c r="AI26" s="444" t="s">
        <v>2266</v>
      </c>
      <c r="AQ26" s="441" t="s">
        <v>2292</v>
      </c>
      <c r="AR26" s="472" t="s">
        <v>2315</v>
      </c>
    </row>
    <row r="27" spans="1:44">
      <c r="A27" s="439" t="s">
        <v>2264</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2293</v>
      </c>
      <c r="AF27" s="480" t="s">
        <v>2283</v>
      </c>
      <c r="AH27" s="441" t="s">
        <v>2267</v>
      </c>
      <c r="AI27" s="444" t="s">
        <v>2267</v>
      </c>
      <c r="AQ27" s="441" t="s">
        <v>2293</v>
      </c>
      <c r="AR27" s="472" t="s">
        <v>2315</v>
      </c>
    </row>
    <row r="28" spans="1:44" ht="14.25" thickBot="1">
      <c r="A28" s="439" t="s">
        <v>2265</v>
      </c>
      <c r="B28" s="481">
        <v>8.1000000000000003E-2</v>
      </c>
      <c r="C28" s="482">
        <v>5.8999999999999997E-2</v>
      </c>
      <c r="D28" s="482">
        <v>3.3000000000000002E-2</v>
      </c>
      <c r="E28" s="465">
        <v>0</v>
      </c>
      <c r="F28" s="483">
        <v>1.0999999999999999E-2</v>
      </c>
      <c r="G28" s="475" t="s">
        <v>2246</v>
      </c>
      <c r="H28" s="467">
        <v>0</v>
      </c>
      <c r="I28" s="481">
        <v>0.02</v>
      </c>
      <c r="J28" s="465">
        <v>0</v>
      </c>
      <c r="K28" s="484">
        <v>0.129</v>
      </c>
      <c r="L28" s="475" t="s">
        <v>2246</v>
      </c>
      <c r="M28" s="485">
        <v>0.11800000000000001</v>
      </c>
      <c r="N28" s="485">
        <v>9.6000000000000002E-2</v>
      </c>
      <c r="O28" s="485">
        <v>0.109</v>
      </c>
      <c r="P28" s="485">
        <v>0.107</v>
      </c>
      <c r="Q28" s="475" t="s">
        <v>2246</v>
      </c>
      <c r="R28" s="475" t="s">
        <v>2246</v>
      </c>
      <c r="S28" s="485">
        <v>8.6999999999999994E-2</v>
      </c>
      <c r="T28" s="475" t="s">
        <v>2246</v>
      </c>
      <c r="U28" s="485">
        <v>8.1000000000000003E-2</v>
      </c>
      <c r="V28" s="485">
        <v>9.8000000000000004E-2</v>
      </c>
      <c r="W28" s="475" t="s">
        <v>2246</v>
      </c>
      <c r="X28" s="485">
        <v>6.0999999999999999E-2</v>
      </c>
      <c r="Y28" s="485">
        <v>7.5999999999999998E-2</v>
      </c>
      <c r="Z28" s="475" t="s">
        <v>2246</v>
      </c>
      <c r="AA28" s="485">
        <v>7.0000000000000007E-2</v>
      </c>
      <c r="AB28" s="486">
        <v>0.05</v>
      </c>
      <c r="AC28" s="471">
        <v>1.7000000000000001E-2</v>
      </c>
      <c r="AD28" s="447"/>
      <c r="AE28" s="441" t="s">
        <v>2294</v>
      </c>
      <c r="AF28" s="472" t="s">
        <v>2281</v>
      </c>
      <c r="AH28" s="487" t="s">
        <v>2268</v>
      </c>
      <c r="AI28" s="488" t="s">
        <v>2268</v>
      </c>
      <c r="AQ28" s="441" t="s">
        <v>2294</v>
      </c>
      <c r="AR28" s="472" t="s">
        <v>2354</v>
      </c>
    </row>
    <row r="29" spans="1:44" ht="18.75" customHeight="1" thickTop="1">
      <c r="A29" s="439" t="s">
        <v>2266</v>
      </c>
      <c r="B29" s="481">
        <v>8.1000000000000003E-2</v>
      </c>
      <c r="C29" s="482">
        <v>5.8999999999999997E-2</v>
      </c>
      <c r="D29" s="482">
        <v>3.3000000000000002E-2</v>
      </c>
      <c r="E29" s="465">
        <v>0</v>
      </c>
      <c r="F29" s="483">
        <v>1.0999999999999999E-2</v>
      </c>
      <c r="G29" s="475" t="s">
        <v>2246</v>
      </c>
      <c r="H29" s="467">
        <v>0</v>
      </c>
      <c r="I29" s="481">
        <v>0.02</v>
      </c>
      <c r="J29" s="465">
        <v>0</v>
      </c>
      <c r="K29" s="484">
        <v>0.129</v>
      </c>
      <c r="L29" s="475" t="s">
        <v>2246</v>
      </c>
      <c r="M29" s="485">
        <v>0.11800000000000001</v>
      </c>
      <c r="N29" s="485">
        <v>9.6000000000000002E-2</v>
      </c>
      <c r="O29" s="485">
        <v>0.109</v>
      </c>
      <c r="P29" s="485">
        <v>0.107</v>
      </c>
      <c r="Q29" s="475" t="s">
        <v>2246</v>
      </c>
      <c r="R29" s="475" t="s">
        <v>2246</v>
      </c>
      <c r="S29" s="485">
        <v>8.6999999999999994E-2</v>
      </c>
      <c r="T29" s="475" t="s">
        <v>2246</v>
      </c>
      <c r="U29" s="485">
        <v>8.1000000000000003E-2</v>
      </c>
      <c r="V29" s="485">
        <v>9.8000000000000004E-2</v>
      </c>
      <c r="W29" s="475" t="s">
        <v>2246</v>
      </c>
      <c r="X29" s="485">
        <v>6.0999999999999999E-2</v>
      </c>
      <c r="Y29" s="485">
        <v>7.5999999999999998E-2</v>
      </c>
      <c r="Z29" s="475" t="s">
        <v>2246</v>
      </c>
      <c r="AA29" s="485">
        <v>7.0000000000000007E-2</v>
      </c>
      <c r="AB29" s="486">
        <v>0.05</v>
      </c>
      <c r="AC29" s="471">
        <v>1.7000000000000001E-2</v>
      </c>
      <c r="AD29" s="447"/>
      <c r="AE29" s="441" t="s">
        <v>2295</v>
      </c>
      <c r="AF29" s="472" t="s">
        <v>2281</v>
      </c>
      <c r="AH29" s="489" t="s">
        <v>2269</v>
      </c>
      <c r="AI29" s="490" t="s">
        <v>2308</v>
      </c>
      <c r="AQ29" s="441" t="s">
        <v>2295</v>
      </c>
      <c r="AR29" s="472" t="s">
        <v>2354</v>
      </c>
    </row>
    <row r="30" spans="1:44" ht="18.75" customHeight="1">
      <c r="A30" s="439" t="s">
        <v>2267</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2296</v>
      </c>
      <c r="AF30" s="480" t="s">
        <v>2283</v>
      </c>
      <c r="AH30" s="441" t="s">
        <v>2298</v>
      </c>
      <c r="AI30" s="444" t="s">
        <v>2309</v>
      </c>
      <c r="AQ30" s="441" t="s">
        <v>2296</v>
      </c>
      <c r="AR30" s="480" t="s">
        <v>2315</v>
      </c>
    </row>
    <row r="31" spans="1:44" ht="14.25" thickBot="1">
      <c r="A31" s="440" t="s">
        <v>2268</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2297</v>
      </c>
      <c r="AF31" s="500" t="s">
        <v>2283</v>
      </c>
      <c r="AH31" s="441" t="s">
        <v>2299</v>
      </c>
      <c r="AI31" s="444" t="s">
        <v>2310</v>
      </c>
      <c r="AQ31" s="487" t="s">
        <v>2297</v>
      </c>
      <c r="AR31" s="500" t="s">
        <v>2315</v>
      </c>
    </row>
    <row r="32" spans="1:44" ht="14.25" thickTop="1">
      <c r="A32" s="501" t="s">
        <v>2269</v>
      </c>
      <c r="B32" s="502">
        <v>6.1000000000000006E-2</v>
      </c>
      <c r="C32" s="503">
        <v>4.4000000000000004E-2</v>
      </c>
      <c r="D32" s="503">
        <v>2.5000000000000001E-2</v>
      </c>
      <c r="E32" s="504">
        <v>0</v>
      </c>
      <c r="F32" s="505">
        <v>1.7000000000000001E-2</v>
      </c>
      <c r="G32" s="506" t="s">
        <v>2246</v>
      </c>
      <c r="H32" s="507">
        <v>0</v>
      </c>
      <c r="I32" s="502">
        <v>1.0999999999999999E-2</v>
      </c>
      <c r="J32" s="504">
        <v>0</v>
      </c>
      <c r="K32" s="508">
        <v>0.10100000000000001</v>
      </c>
      <c r="L32" s="506" t="s">
        <v>2246</v>
      </c>
      <c r="M32" s="509">
        <v>8.4000000000000005E-2</v>
      </c>
      <c r="N32" s="509">
        <v>6.7000000000000004E-2</v>
      </c>
      <c r="O32" s="509">
        <v>9.0000000000000011E-2</v>
      </c>
      <c r="P32" s="509">
        <v>8.4000000000000005E-2</v>
      </c>
      <c r="Q32" s="506" t="s">
        <v>2246</v>
      </c>
      <c r="R32" s="506" t="s">
        <v>2246</v>
      </c>
      <c r="S32" s="509">
        <v>7.3000000000000009E-2</v>
      </c>
      <c r="T32" s="506" t="s">
        <v>2246</v>
      </c>
      <c r="U32" s="509">
        <v>6.5000000000000002E-2</v>
      </c>
      <c r="V32" s="509">
        <v>7.3000000000000009E-2</v>
      </c>
      <c r="W32" s="506" t="s">
        <v>2246</v>
      </c>
      <c r="X32" s="509">
        <v>5.4000000000000006E-2</v>
      </c>
      <c r="Y32" s="509">
        <v>5.6000000000000008E-2</v>
      </c>
      <c r="Z32" s="506" t="s">
        <v>2246</v>
      </c>
      <c r="AA32" s="509">
        <v>4.8000000000000001E-2</v>
      </c>
      <c r="AB32" s="510">
        <v>3.7000000000000005E-2</v>
      </c>
      <c r="AC32" s="511">
        <v>1.2E-2</v>
      </c>
      <c r="AD32" s="447"/>
      <c r="AE32" s="489" t="s">
        <v>2269</v>
      </c>
      <c r="AF32" s="512" t="s">
        <v>2281</v>
      </c>
      <c r="AH32" s="441" t="s">
        <v>2300</v>
      </c>
      <c r="AI32" s="444" t="s">
        <v>2311</v>
      </c>
      <c r="AQ32" s="489" t="s">
        <v>2269</v>
      </c>
      <c r="AR32" s="512" t="s">
        <v>2354</v>
      </c>
    </row>
    <row r="33" spans="1:44">
      <c r="A33" s="513" t="s">
        <v>2270</v>
      </c>
      <c r="B33" s="481">
        <v>6.8000000000000005E-2</v>
      </c>
      <c r="C33" s="482">
        <v>0.05</v>
      </c>
      <c r="D33" s="482">
        <v>2.8000000000000001E-2</v>
      </c>
      <c r="E33" s="465">
        <v>0</v>
      </c>
      <c r="F33" s="483">
        <v>2.5999999999999999E-2</v>
      </c>
      <c r="G33" s="475" t="s">
        <v>2246</v>
      </c>
      <c r="H33" s="467">
        <v>0</v>
      </c>
      <c r="I33" s="481">
        <v>1.7999999999999999E-2</v>
      </c>
      <c r="J33" s="465">
        <v>0</v>
      </c>
      <c r="K33" s="484">
        <v>0.125</v>
      </c>
      <c r="L33" s="475" t="s">
        <v>2246</v>
      </c>
      <c r="M33" s="485">
        <v>9.9000000000000005E-2</v>
      </c>
      <c r="N33" s="485">
        <v>8.1000000000000003E-2</v>
      </c>
      <c r="O33" s="485">
        <v>0.107</v>
      </c>
      <c r="P33" s="485">
        <v>0.107</v>
      </c>
      <c r="Q33" s="475" t="s">
        <v>2246</v>
      </c>
      <c r="R33" s="475" t="s">
        <v>2246</v>
      </c>
      <c r="S33" s="485">
        <v>8.8999999999999996E-2</v>
      </c>
      <c r="T33" s="475" t="s">
        <v>2246</v>
      </c>
      <c r="U33" s="485">
        <v>8.4999999999999992E-2</v>
      </c>
      <c r="V33" s="485">
        <v>8.1000000000000003E-2</v>
      </c>
      <c r="W33" s="475" t="s">
        <v>2246</v>
      </c>
      <c r="X33" s="485">
        <v>6.7000000000000004E-2</v>
      </c>
      <c r="Y33" s="485">
        <v>6.3E-2</v>
      </c>
      <c r="Z33" s="475" t="s">
        <v>2246</v>
      </c>
      <c r="AA33" s="485">
        <v>5.8999999999999997E-2</v>
      </c>
      <c r="AB33" s="486">
        <v>4.1000000000000002E-2</v>
      </c>
      <c r="AC33" s="471">
        <v>1.2999999999999999E-2</v>
      </c>
      <c r="AD33" s="447"/>
      <c r="AE33" s="441" t="s">
        <v>2298</v>
      </c>
      <c r="AF33" s="480" t="s">
        <v>2281</v>
      </c>
      <c r="AH33" s="441" t="s">
        <v>2301</v>
      </c>
      <c r="AI33" s="444" t="s">
        <v>2312</v>
      </c>
      <c r="AQ33" s="441" t="s">
        <v>2298</v>
      </c>
      <c r="AR33" s="480" t="s">
        <v>2354</v>
      </c>
    </row>
    <row r="34" spans="1:44" ht="14.25" thickBot="1">
      <c r="A34" s="513" t="s">
        <v>2271</v>
      </c>
      <c r="B34" s="481">
        <v>6.8000000000000005E-2</v>
      </c>
      <c r="C34" s="482">
        <v>0.05</v>
      </c>
      <c r="D34" s="482">
        <v>2.8000000000000001E-2</v>
      </c>
      <c r="E34" s="465">
        <v>0</v>
      </c>
      <c r="F34" s="483">
        <v>2.5999999999999999E-2</v>
      </c>
      <c r="G34" s="475" t="s">
        <v>2246</v>
      </c>
      <c r="H34" s="467">
        <v>0</v>
      </c>
      <c r="I34" s="481">
        <v>1.7999999999999999E-2</v>
      </c>
      <c r="J34" s="465">
        <v>0</v>
      </c>
      <c r="K34" s="484">
        <v>0.125</v>
      </c>
      <c r="L34" s="475" t="s">
        <v>2246</v>
      </c>
      <c r="M34" s="485">
        <v>9.9000000000000005E-2</v>
      </c>
      <c r="N34" s="485">
        <v>8.1000000000000003E-2</v>
      </c>
      <c r="O34" s="485">
        <v>0.107</v>
      </c>
      <c r="P34" s="485">
        <v>0.107</v>
      </c>
      <c r="Q34" s="475" t="s">
        <v>2246</v>
      </c>
      <c r="R34" s="475" t="s">
        <v>2246</v>
      </c>
      <c r="S34" s="485">
        <v>8.8999999999999996E-2</v>
      </c>
      <c r="T34" s="475" t="s">
        <v>2246</v>
      </c>
      <c r="U34" s="485">
        <v>8.4999999999999992E-2</v>
      </c>
      <c r="V34" s="485">
        <v>8.1000000000000003E-2</v>
      </c>
      <c r="W34" s="475" t="s">
        <v>2246</v>
      </c>
      <c r="X34" s="485">
        <v>6.7000000000000004E-2</v>
      </c>
      <c r="Y34" s="485">
        <v>6.3E-2</v>
      </c>
      <c r="Z34" s="475" t="s">
        <v>2246</v>
      </c>
      <c r="AA34" s="485">
        <v>5.8999999999999997E-2</v>
      </c>
      <c r="AB34" s="486">
        <v>4.1000000000000002E-2</v>
      </c>
      <c r="AC34" s="471">
        <v>1.2999999999999999E-2</v>
      </c>
      <c r="AD34" s="447"/>
      <c r="AE34" s="441" t="s">
        <v>2299</v>
      </c>
      <c r="AF34" s="480" t="s">
        <v>2281</v>
      </c>
      <c r="AH34" s="514" t="s">
        <v>2302</v>
      </c>
      <c r="AI34" s="515" t="s">
        <v>2313</v>
      </c>
      <c r="AQ34" s="441" t="s">
        <v>2299</v>
      </c>
      <c r="AR34" s="480" t="s">
        <v>2354</v>
      </c>
    </row>
    <row r="35" spans="1:44">
      <c r="A35" s="513" t="s">
        <v>2272</v>
      </c>
      <c r="B35" s="481">
        <v>6.7000000000000004E-2</v>
      </c>
      <c r="C35" s="482">
        <v>4.9000000000000002E-2</v>
      </c>
      <c r="D35" s="482">
        <v>2.7E-2</v>
      </c>
      <c r="E35" s="465">
        <v>0</v>
      </c>
      <c r="F35" s="483">
        <v>1.7999999999999999E-2</v>
      </c>
      <c r="G35" s="475" t="s">
        <v>2246</v>
      </c>
      <c r="H35" s="467">
        <v>0</v>
      </c>
      <c r="I35" s="481">
        <v>1.2999999999999999E-2</v>
      </c>
      <c r="J35" s="465">
        <v>0</v>
      </c>
      <c r="K35" s="484">
        <v>0.107</v>
      </c>
      <c r="L35" s="475" t="s">
        <v>2246</v>
      </c>
      <c r="M35" s="485">
        <v>8.8999999999999996E-2</v>
      </c>
      <c r="N35" s="485">
        <v>7.0999999999999994E-2</v>
      </c>
      <c r="O35" s="485">
        <v>9.4E-2</v>
      </c>
      <c r="P35" s="485">
        <v>8.8999999999999996E-2</v>
      </c>
      <c r="Q35" s="475" t="s">
        <v>2246</v>
      </c>
      <c r="R35" s="475" t="s">
        <v>2246</v>
      </c>
      <c r="S35" s="485">
        <v>7.5999999999999998E-2</v>
      </c>
      <c r="T35" s="475" t="s">
        <v>2246</v>
      </c>
      <c r="U35" s="485">
        <v>6.699999999999999E-2</v>
      </c>
      <c r="V35" s="485">
        <v>7.5999999999999998E-2</v>
      </c>
      <c r="W35" s="475" t="s">
        <v>2246</v>
      </c>
      <c r="X35" s="485">
        <v>5.3999999999999999E-2</v>
      </c>
      <c r="Y35" s="485">
        <v>5.8000000000000003E-2</v>
      </c>
      <c r="Z35" s="475" t="s">
        <v>2246</v>
      </c>
      <c r="AA35" s="485">
        <v>4.9000000000000002E-2</v>
      </c>
      <c r="AB35" s="486">
        <v>3.5999999999999997E-2</v>
      </c>
      <c r="AC35" s="471">
        <v>8.9999999999999993E-3</v>
      </c>
      <c r="AD35" s="447"/>
      <c r="AE35" s="441" t="s">
        <v>2300</v>
      </c>
      <c r="AF35" s="480" t="s">
        <v>2281</v>
      </c>
      <c r="AQ35" s="441" t="s">
        <v>2300</v>
      </c>
      <c r="AR35" s="480" t="s">
        <v>2354</v>
      </c>
    </row>
    <row r="36" spans="1:44">
      <c r="A36" s="513" t="s">
        <v>2273</v>
      </c>
      <c r="B36" s="481">
        <v>6.5000000000000002E-2</v>
      </c>
      <c r="C36" s="482">
        <v>4.7E-2</v>
      </c>
      <c r="D36" s="482">
        <v>2.6000000000000002E-2</v>
      </c>
      <c r="E36" s="465">
        <v>0</v>
      </c>
      <c r="F36" s="483">
        <v>1.7999999999999999E-2</v>
      </c>
      <c r="G36" s="475" t="s">
        <v>2246</v>
      </c>
      <c r="H36" s="467">
        <v>0</v>
      </c>
      <c r="I36" s="481">
        <v>1.2999999999999999E-2</v>
      </c>
      <c r="J36" s="465">
        <v>0</v>
      </c>
      <c r="K36" s="484">
        <v>0.105</v>
      </c>
      <c r="L36" s="475" t="s">
        <v>2246</v>
      </c>
      <c r="M36" s="485">
        <v>8.6999999999999994E-2</v>
      </c>
      <c r="N36" s="485">
        <v>6.8999999999999992E-2</v>
      </c>
      <c r="O36" s="485">
        <v>9.1999999999999998E-2</v>
      </c>
      <c r="P36" s="485">
        <v>8.6999999999999994E-2</v>
      </c>
      <c r="Q36" s="475" t="s">
        <v>2246</v>
      </c>
      <c r="R36" s="475" t="s">
        <v>2246</v>
      </c>
      <c r="S36" s="485">
        <v>7.3999999999999996E-2</v>
      </c>
      <c r="T36" s="475" t="s">
        <v>2246</v>
      </c>
      <c r="U36" s="485">
        <v>6.5999999999999989E-2</v>
      </c>
      <c r="V36" s="485">
        <v>7.3999999999999996E-2</v>
      </c>
      <c r="W36" s="475" t="s">
        <v>2246</v>
      </c>
      <c r="X36" s="485">
        <v>5.2999999999999999E-2</v>
      </c>
      <c r="Y36" s="485">
        <v>5.6000000000000001E-2</v>
      </c>
      <c r="Z36" s="475" t="s">
        <v>2246</v>
      </c>
      <c r="AA36" s="485">
        <v>4.8000000000000001E-2</v>
      </c>
      <c r="AB36" s="486">
        <v>3.5000000000000003E-2</v>
      </c>
      <c r="AC36" s="471">
        <v>8.9999999999999993E-3</v>
      </c>
      <c r="AD36" s="447"/>
      <c r="AE36" s="441" t="s">
        <v>2301</v>
      </c>
      <c r="AF36" s="480" t="s">
        <v>2281</v>
      </c>
      <c r="AQ36" s="441" t="s">
        <v>2301</v>
      </c>
      <c r="AR36" s="480" t="s">
        <v>2354</v>
      </c>
    </row>
    <row r="37" spans="1:44" ht="14.25" thickBot="1">
      <c r="A37" s="513" t="s">
        <v>2274</v>
      </c>
      <c r="B37" s="516">
        <v>6.4000000000000001E-2</v>
      </c>
      <c r="C37" s="517">
        <v>4.7E-2</v>
      </c>
      <c r="D37" s="517">
        <v>2.6000000000000002E-2</v>
      </c>
      <c r="E37" s="518">
        <v>0</v>
      </c>
      <c r="F37" s="519">
        <v>1.7999999999999999E-2</v>
      </c>
      <c r="G37" s="520" t="s">
        <v>2246</v>
      </c>
      <c r="H37" s="521">
        <v>0</v>
      </c>
      <c r="I37" s="516">
        <v>1.2999999999999999E-2</v>
      </c>
      <c r="J37" s="518">
        <v>0</v>
      </c>
      <c r="K37" s="522">
        <v>0.104</v>
      </c>
      <c r="L37" s="520" t="s">
        <v>2246</v>
      </c>
      <c r="M37" s="523">
        <v>8.5999999999999993E-2</v>
      </c>
      <c r="N37" s="523">
        <v>6.8999999999999992E-2</v>
      </c>
      <c r="O37" s="523">
        <v>9.0999999999999998E-2</v>
      </c>
      <c r="P37" s="523">
        <v>8.6999999999999994E-2</v>
      </c>
      <c r="Q37" s="520" t="s">
        <v>2246</v>
      </c>
      <c r="R37" s="520" t="s">
        <v>2246</v>
      </c>
      <c r="S37" s="523">
        <v>7.3999999999999996E-2</v>
      </c>
      <c r="T37" s="520" t="s">
        <v>2246</v>
      </c>
      <c r="U37" s="523">
        <v>6.5999999999999989E-2</v>
      </c>
      <c r="V37" s="523">
        <v>7.2999999999999995E-2</v>
      </c>
      <c r="W37" s="520" t="s">
        <v>2246</v>
      </c>
      <c r="X37" s="523">
        <v>5.2999999999999999E-2</v>
      </c>
      <c r="Y37" s="523">
        <v>5.6000000000000001E-2</v>
      </c>
      <c r="Z37" s="520" t="s">
        <v>2246</v>
      </c>
      <c r="AA37" s="523">
        <v>4.8000000000000001E-2</v>
      </c>
      <c r="AB37" s="524">
        <v>3.5000000000000003E-2</v>
      </c>
      <c r="AC37" s="525">
        <v>8.9999999999999993E-3</v>
      </c>
      <c r="AD37" s="447"/>
      <c r="AE37" s="526" t="s">
        <v>2302</v>
      </c>
      <c r="AF37" s="527" t="s">
        <v>2281</v>
      </c>
      <c r="AQ37" s="526" t="s">
        <v>2302</v>
      </c>
      <c r="AR37" s="527" t="s">
        <v>2354</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2237</v>
      </c>
      <c r="C3" s="1254" t="s">
        <v>2238</v>
      </c>
      <c r="D3" s="1254" t="s">
        <v>2239</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2364</v>
      </c>
      <c r="K6" s="36"/>
      <c r="L6" s="39" t="s">
        <v>2364</v>
      </c>
      <c r="M6" s="66" t="s">
        <v>2365</v>
      </c>
      <c r="N6" s="66" t="s">
        <v>2365</v>
      </c>
      <c r="O6" s="66" t="s">
        <v>2365</v>
      </c>
      <c r="P6" s="66" t="s">
        <v>2365</v>
      </c>
      <c r="Q6" s="66" t="s">
        <v>2365</v>
      </c>
      <c r="R6" s="66" t="s">
        <v>2365</v>
      </c>
      <c r="S6" s="66" t="s">
        <v>2365</v>
      </c>
    </row>
    <row r="7" spans="2:19" ht="48" customHeight="1">
      <c r="B7" s="21" t="s">
        <v>7</v>
      </c>
      <c r="C7" s="34" t="s">
        <v>233</v>
      </c>
      <c r="D7" s="35" t="s">
        <v>9</v>
      </c>
      <c r="E7" s="35" t="str">
        <f t="shared" si="0"/>
        <v>処遇加算Ⅰ特定加算Ⅰベア加算なし</v>
      </c>
      <c r="F7" s="35" t="s">
        <v>2106</v>
      </c>
      <c r="G7" s="36" t="s">
        <v>2063</v>
      </c>
      <c r="H7" s="37" t="s">
        <v>2342</v>
      </c>
      <c r="I7" s="36" t="s">
        <v>2022</v>
      </c>
      <c r="J7" s="38" t="s">
        <v>2122</v>
      </c>
      <c r="K7" s="40"/>
      <c r="L7" s="41"/>
      <c r="M7" s="66" t="s">
        <v>2343</v>
      </c>
      <c r="N7" s="66" t="s">
        <v>2365</v>
      </c>
      <c r="O7" s="66" t="s">
        <v>2365</v>
      </c>
      <c r="P7" s="66" t="s">
        <v>2365</v>
      </c>
      <c r="Q7" s="66" t="s">
        <v>2365</v>
      </c>
      <c r="R7" s="66" t="s">
        <v>2365</v>
      </c>
      <c r="S7" s="66" t="s">
        <v>2365</v>
      </c>
    </row>
    <row r="8" spans="2:19" ht="48" customHeight="1">
      <c r="B8" s="21" t="s">
        <v>230</v>
      </c>
      <c r="C8" s="34" t="s">
        <v>233</v>
      </c>
      <c r="D8" s="35" t="s">
        <v>13</v>
      </c>
      <c r="E8" s="35" t="str">
        <f t="shared" si="0"/>
        <v>処遇加算Ⅱ特定加算Ⅰベア加算</v>
      </c>
      <c r="F8" s="36" t="s">
        <v>2023</v>
      </c>
      <c r="G8" s="36" t="s">
        <v>2063</v>
      </c>
      <c r="H8" s="37" t="s">
        <v>2366</v>
      </c>
      <c r="I8" s="36" t="s">
        <v>2023</v>
      </c>
      <c r="J8" s="42" t="s">
        <v>2123</v>
      </c>
      <c r="K8" s="68"/>
      <c r="L8" s="65"/>
      <c r="M8" s="67" t="s">
        <v>2365</v>
      </c>
      <c r="N8" s="66" t="s">
        <v>2365</v>
      </c>
      <c r="O8" s="66" t="s">
        <v>2365</v>
      </c>
      <c r="P8" s="66" t="s">
        <v>2141</v>
      </c>
      <c r="Q8" s="66" t="s">
        <v>2365</v>
      </c>
      <c r="R8" s="66" t="s">
        <v>2365</v>
      </c>
      <c r="S8" s="66" t="s">
        <v>2365</v>
      </c>
    </row>
    <row r="9" spans="2:19" ht="48" customHeight="1">
      <c r="B9" s="21" t="s">
        <v>230</v>
      </c>
      <c r="C9" s="34" t="s">
        <v>233</v>
      </c>
      <c r="D9" s="35" t="s">
        <v>9</v>
      </c>
      <c r="E9" s="35" t="str">
        <f t="shared" si="0"/>
        <v>処遇加算Ⅱ特定加算Ⅰベア加算なし</v>
      </c>
      <c r="F9" s="36" t="s">
        <v>2026</v>
      </c>
      <c r="G9" s="36" t="s">
        <v>2063</v>
      </c>
      <c r="H9" s="37" t="s">
        <v>2344</v>
      </c>
      <c r="I9" s="36" t="s">
        <v>2022</v>
      </c>
      <c r="J9" s="43" t="s">
        <v>2198</v>
      </c>
      <c r="K9" s="44" t="s">
        <v>2026</v>
      </c>
      <c r="L9" s="45" t="s">
        <v>2135</v>
      </c>
      <c r="M9" s="66" t="s">
        <v>2343</v>
      </c>
      <c r="N9" s="66" t="s">
        <v>2365</v>
      </c>
      <c r="O9" s="66" t="s">
        <v>2365</v>
      </c>
      <c r="P9" s="66" t="s">
        <v>2141</v>
      </c>
      <c r="Q9" s="66" t="s">
        <v>2365</v>
      </c>
      <c r="R9" s="66" t="s">
        <v>2365</v>
      </c>
      <c r="S9" s="66" t="s">
        <v>2365</v>
      </c>
    </row>
    <row r="10" spans="2:19" ht="48" customHeight="1">
      <c r="B10" s="21" t="s">
        <v>231</v>
      </c>
      <c r="C10" s="34" t="s">
        <v>233</v>
      </c>
      <c r="D10" s="35" t="s">
        <v>13</v>
      </c>
      <c r="E10" s="35" t="str">
        <f t="shared" si="0"/>
        <v>処遇加算Ⅲ特定加算Ⅰベア加算</v>
      </c>
      <c r="F10" s="36" t="s">
        <v>2028</v>
      </c>
      <c r="G10" s="36" t="s">
        <v>2063</v>
      </c>
      <c r="H10" s="37" t="s">
        <v>2367</v>
      </c>
      <c r="I10" s="36" t="s">
        <v>2028</v>
      </c>
      <c r="J10" s="42" t="s">
        <v>2124</v>
      </c>
      <c r="K10" s="68"/>
      <c r="L10" s="65"/>
      <c r="M10" s="67" t="s">
        <v>2365</v>
      </c>
      <c r="N10" s="66" t="s">
        <v>2142</v>
      </c>
      <c r="O10" s="66" t="s">
        <v>2098</v>
      </c>
      <c r="P10" s="66" t="s">
        <v>2365</v>
      </c>
      <c r="Q10" s="66" t="s">
        <v>2365</v>
      </c>
      <c r="R10" s="66" t="s">
        <v>2365</v>
      </c>
      <c r="S10" s="66" t="s">
        <v>2365</v>
      </c>
    </row>
    <row r="11" spans="2:19" ht="48" customHeight="1">
      <c r="B11" s="21" t="s">
        <v>231</v>
      </c>
      <c r="C11" s="34" t="s">
        <v>233</v>
      </c>
      <c r="D11" s="35" t="s">
        <v>9</v>
      </c>
      <c r="E11" s="35" t="str">
        <f t="shared" si="0"/>
        <v>処遇加算Ⅲ特定加算Ⅰベア加算なし</v>
      </c>
      <c r="F11" s="36" t="s">
        <v>2031</v>
      </c>
      <c r="G11" s="36" t="s">
        <v>2063</v>
      </c>
      <c r="H11" s="37" t="s">
        <v>2345</v>
      </c>
      <c r="I11" s="36" t="s">
        <v>2022</v>
      </c>
      <c r="J11" s="43" t="s">
        <v>2197</v>
      </c>
      <c r="K11" s="44" t="s">
        <v>2031</v>
      </c>
      <c r="L11" s="60" t="s">
        <v>2125</v>
      </c>
      <c r="M11" s="66" t="s">
        <v>2343</v>
      </c>
      <c r="N11" s="66" t="s">
        <v>2142</v>
      </c>
      <c r="O11" s="66" t="s">
        <v>2098</v>
      </c>
      <c r="P11" s="66" t="s">
        <v>2365</v>
      </c>
      <c r="Q11" s="66" t="s">
        <v>2365</v>
      </c>
      <c r="R11" s="66" t="s">
        <v>2365</v>
      </c>
      <c r="S11" s="66" t="s">
        <v>2365</v>
      </c>
    </row>
    <row r="12" spans="2:19" ht="48" customHeight="1">
      <c r="B12" s="21" t="s">
        <v>7</v>
      </c>
      <c r="C12" s="34" t="s">
        <v>8</v>
      </c>
      <c r="D12" s="35" t="s">
        <v>13</v>
      </c>
      <c r="E12" s="35" t="str">
        <f t="shared" si="0"/>
        <v>処遇加算Ⅰ特定加算Ⅱベア加算</v>
      </c>
      <c r="F12" s="35" t="s">
        <v>2368</v>
      </c>
      <c r="G12" s="36" t="s">
        <v>2064</v>
      </c>
      <c r="H12" s="37" t="s">
        <v>2138</v>
      </c>
      <c r="I12" s="36"/>
      <c r="J12" s="43"/>
      <c r="K12" s="44"/>
      <c r="L12" s="45"/>
      <c r="M12" s="67" t="s">
        <v>2365</v>
      </c>
      <c r="N12" s="66" t="s">
        <v>2365</v>
      </c>
      <c r="O12" s="66" t="s">
        <v>2365</v>
      </c>
      <c r="P12" s="66" t="s">
        <v>2365</v>
      </c>
      <c r="Q12" s="66" t="s">
        <v>2365</v>
      </c>
      <c r="R12" s="66" t="s">
        <v>2365</v>
      </c>
      <c r="S12" s="66" t="s">
        <v>2365</v>
      </c>
    </row>
    <row r="13" spans="2:19" ht="48" customHeight="1">
      <c r="B13" s="21" t="s">
        <v>7</v>
      </c>
      <c r="C13" s="34" t="s">
        <v>8</v>
      </c>
      <c r="D13" s="35" t="s">
        <v>9</v>
      </c>
      <c r="E13" s="35" t="str">
        <f t="shared" si="0"/>
        <v>処遇加算Ⅰ特定加算Ⅱベア加算なし</v>
      </c>
      <c r="F13" s="35" t="s">
        <v>2369</v>
      </c>
      <c r="G13" s="36" t="s">
        <v>2064</v>
      </c>
      <c r="H13" s="37" t="s">
        <v>2346</v>
      </c>
      <c r="I13" s="36" t="s">
        <v>2024</v>
      </c>
      <c r="J13" s="61" t="s">
        <v>2370</v>
      </c>
      <c r="K13" s="44"/>
      <c r="L13" s="45"/>
      <c r="M13" s="66" t="s">
        <v>2343</v>
      </c>
      <c r="N13" s="66" t="s">
        <v>2365</v>
      </c>
      <c r="O13" s="66" t="s">
        <v>2365</v>
      </c>
      <c r="P13" s="66" t="s">
        <v>2365</v>
      </c>
      <c r="Q13" s="66" t="s">
        <v>2365</v>
      </c>
      <c r="R13" s="66" t="s">
        <v>2365</v>
      </c>
      <c r="S13" s="66" t="s">
        <v>2365</v>
      </c>
    </row>
    <row r="14" spans="2:19" ht="48" customHeight="1">
      <c r="B14" s="21" t="s">
        <v>230</v>
      </c>
      <c r="C14" s="34" t="s">
        <v>8</v>
      </c>
      <c r="D14" s="35" t="s">
        <v>13</v>
      </c>
      <c r="E14" s="35" t="str">
        <f t="shared" si="0"/>
        <v>処遇加算Ⅱ特定加算Ⅱベア加算</v>
      </c>
      <c r="F14" s="36" t="s">
        <v>2025</v>
      </c>
      <c r="G14" s="36" t="s">
        <v>2064</v>
      </c>
      <c r="H14" s="37" t="s">
        <v>2371</v>
      </c>
      <c r="I14" s="36" t="s">
        <v>2025</v>
      </c>
      <c r="J14" s="42" t="s">
        <v>2126</v>
      </c>
      <c r="K14" s="68"/>
      <c r="L14" s="65"/>
      <c r="M14" s="66" t="s">
        <v>2365</v>
      </c>
      <c r="N14" s="66" t="s">
        <v>2365</v>
      </c>
      <c r="O14" s="66" t="s">
        <v>2365</v>
      </c>
      <c r="P14" s="66" t="s">
        <v>2141</v>
      </c>
      <c r="Q14" s="66" t="s">
        <v>2365</v>
      </c>
      <c r="R14" s="66" t="s">
        <v>2365</v>
      </c>
      <c r="S14" s="66" t="s">
        <v>2365</v>
      </c>
    </row>
    <row r="15" spans="2:19" ht="48" customHeight="1">
      <c r="B15" s="21" t="s">
        <v>230</v>
      </c>
      <c r="C15" s="34" t="s">
        <v>8</v>
      </c>
      <c r="D15" s="35" t="s">
        <v>9</v>
      </c>
      <c r="E15" s="35" t="str">
        <f t="shared" si="0"/>
        <v>処遇加算Ⅱ特定加算Ⅱベア加算なし</v>
      </c>
      <c r="F15" s="36" t="s">
        <v>2027</v>
      </c>
      <c r="G15" s="36" t="s">
        <v>2064</v>
      </c>
      <c r="H15" s="37" t="s">
        <v>2347</v>
      </c>
      <c r="I15" s="36" t="s">
        <v>2024</v>
      </c>
      <c r="J15" s="43" t="s">
        <v>2196</v>
      </c>
      <c r="K15" s="44" t="s">
        <v>2027</v>
      </c>
      <c r="L15" s="45" t="s">
        <v>2127</v>
      </c>
      <c r="M15" s="66" t="s">
        <v>2343</v>
      </c>
      <c r="N15" s="66" t="s">
        <v>2365</v>
      </c>
      <c r="O15" s="66" t="s">
        <v>2365</v>
      </c>
      <c r="P15" s="66" t="s">
        <v>2141</v>
      </c>
      <c r="Q15" s="66" t="s">
        <v>2365</v>
      </c>
      <c r="R15" s="66" t="s">
        <v>2365</v>
      </c>
      <c r="S15" s="66" t="s">
        <v>2365</v>
      </c>
    </row>
    <row r="16" spans="2:19" ht="48" customHeight="1">
      <c r="B16" s="21" t="s">
        <v>231</v>
      </c>
      <c r="C16" s="34" t="s">
        <v>8</v>
      </c>
      <c r="D16" s="35" t="s">
        <v>13</v>
      </c>
      <c r="E16" s="35" t="str">
        <f t="shared" si="0"/>
        <v>処遇加算Ⅲ特定加算Ⅱベア加算</v>
      </c>
      <c r="F16" s="36" t="s">
        <v>2030</v>
      </c>
      <c r="G16" s="36" t="s">
        <v>2064</v>
      </c>
      <c r="H16" s="59" t="s">
        <v>2372</v>
      </c>
      <c r="I16" s="36" t="s">
        <v>2030</v>
      </c>
      <c r="J16" s="61" t="s">
        <v>2129</v>
      </c>
      <c r="K16" s="68"/>
      <c r="L16" s="65"/>
      <c r="M16" s="67" t="s">
        <v>2365</v>
      </c>
      <c r="N16" s="66" t="s">
        <v>2142</v>
      </c>
      <c r="O16" s="66" t="s">
        <v>2098</v>
      </c>
      <c r="P16" s="66" t="s">
        <v>2365</v>
      </c>
      <c r="Q16" s="66" t="s">
        <v>2365</v>
      </c>
      <c r="R16" s="66" t="s">
        <v>2365</v>
      </c>
      <c r="S16" s="66" t="s">
        <v>2365</v>
      </c>
    </row>
    <row r="17" spans="2:19" ht="48" customHeight="1">
      <c r="B17" s="21" t="s">
        <v>231</v>
      </c>
      <c r="C17" s="34" t="s">
        <v>8</v>
      </c>
      <c r="D17" s="35" t="s">
        <v>9</v>
      </c>
      <c r="E17" s="35" t="str">
        <f t="shared" si="0"/>
        <v>処遇加算Ⅲ特定加算Ⅱベア加算なし</v>
      </c>
      <c r="F17" s="36" t="s">
        <v>2033</v>
      </c>
      <c r="G17" s="40" t="s">
        <v>2064</v>
      </c>
      <c r="H17" s="59" t="s">
        <v>2348</v>
      </c>
      <c r="I17" s="36" t="s">
        <v>2030</v>
      </c>
      <c r="J17" s="38" t="s">
        <v>2195</v>
      </c>
      <c r="K17" s="46" t="s">
        <v>2033</v>
      </c>
      <c r="L17" s="62" t="s">
        <v>2128</v>
      </c>
      <c r="M17" s="66" t="s">
        <v>2343</v>
      </c>
      <c r="N17" s="66" t="s">
        <v>2142</v>
      </c>
      <c r="O17" s="66" t="s">
        <v>2098</v>
      </c>
      <c r="P17" s="66" t="s">
        <v>2365</v>
      </c>
      <c r="Q17" s="66" t="s">
        <v>2365</v>
      </c>
      <c r="R17" s="66" t="s">
        <v>2365</v>
      </c>
      <c r="S17" s="66" t="s">
        <v>2365</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2365</v>
      </c>
      <c r="N18" s="66" t="s">
        <v>2365</v>
      </c>
      <c r="O18" s="66" t="s">
        <v>2365</v>
      </c>
      <c r="P18" s="66" t="s">
        <v>2365</v>
      </c>
      <c r="Q18" s="66" t="s">
        <v>2143</v>
      </c>
      <c r="R18" s="66" t="s">
        <v>2365</v>
      </c>
      <c r="S18" s="66" t="s">
        <v>2144</v>
      </c>
    </row>
    <row r="19" spans="2:19" ht="48" customHeight="1">
      <c r="B19" s="21" t="s">
        <v>7</v>
      </c>
      <c r="C19" s="34" t="s">
        <v>11</v>
      </c>
      <c r="D19" s="35" t="s">
        <v>9</v>
      </c>
      <c r="E19" s="35" t="str">
        <f t="shared" si="0"/>
        <v>処遇加算Ⅰ特定加算なしベア加算なし</v>
      </c>
      <c r="F19" s="48" t="s">
        <v>2107</v>
      </c>
      <c r="G19" s="44" t="s">
        <v>2064</v>
      </c>
      <c r="H19" s="51" t="s">
        <v>2349</v>
      </c>
      <c r="I19" s="50" t="s">
        <v>2065</v>
      </c>
      <c r="J19" s="37" t="s">
        <v>2350</v>
      </c>
      <c r="K19" s="36" t="s">
        <v>2029</v>
      </c>
      <c r="L19" s="38" t="s">
        <v>2373</v>
      </c>
      <c r="M19" s="66" t="s">
        <v>2343</v>
      </c>
      <c r="N19" s="66" t="s">
        <v>2365</v>
      </c>
      <c r="O19" s="66" t="s">
        <v>2365</v>
      </c>
      <c r="P19" s="66" t="s">
        <v>2365</v>
      </c>
      <c r="Q19" s="66" t="s">
        <v>2143</v>
      </c>
      <c r="R19" s="66" t="s">
        <v>2365</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2374</v>
      </c>
      <c r="K20" s="36" t="s">
        <v>239</v>
      </c>
      <c r="L20" s="37" t="s">
        <v>2140</v>
      </c>
      <c r="M20" s="67" t="s">
        <v>2365</v>
      </c>
      <c r="N20" s="66" t="s">
        <v>2365</v>
      </c>
      <c r="O20" s="66" t="s">
        <v>2365</v>
      </c>
      <c r="P20" s="66" t="s">
        <v>2365</v>
      </c>
      <c r="Q20" s="66" t="s">
        <v>2143</v>
      </c>
      <c r="R20" s="66" t="s">
        <v>2365</v>
      </c>
      <c r="S20" s="66" t="s">
        <v>2144</v>
      </c>
    </row>
    <row r="21" spans="2:19" ht="48" customHeight="1">
      <c r="B21" s="21" t="s">
        <v>230</v>
      </c>
      <c r="C21" s="34" t="s">
        <v>11</v>
      </c>
      <c r="D21" s="35" t="s">
        <v>9</v>
      </c>
      <c r="E21" s="35" t="str">
        <f t="shared" si="0"/>
        <v>処遇加算Ⅱ特定加算なしベア加算なし</v>
      </c>
      <c r="F21" s="36" t="s">
        <v>2032</v>
      </c>
      <c r="G21" s="36" t="s">
        <v>237</v>
      </c>
      <c r="H21" s="37" t="s">
        <v>2351</v>
      </c>
      <c r="I21" s="36" t="s">
        <v>239</v>
      </c>
      <c r="J21" s="63" t="s">
        <v>2352</v>
      </c>
      <c r="K21" s="36" t="s">
        <v>2032</v>
      </c>
      <c r="L21" s="64" t="s">
        <v>2375</v>
      </c>
      <c r="M21" s="66" t="s">
        <v>2343</v>
      </c>
      <c r="N21" s="66" t="s">
        <v>2365</v>
      </c>
      <c r="O21" s="66" t="s">
        <v>2365</v>
      </c>
      <c r="P21" s="66" t="s">
        <v>2365</v>
      </c>
      <c r="Q21" s="66" t="s">
        <v>2143</v>
      </c>
      <c r="R21" s="66" t="s">
        <v>2365</v>
      </c>
      <c r="S21" s="66" t="s">
        <v>2144</v>
      </c>
    </row>
    <row r="22" spans="2:19" ht="48" customHeight="1">
      <c r="B22" s="21" t="s">
        <v>231</v>
      </c>
      <c r="C22" s="34" t="s">
        <v>11</v>
      </c>
      <c r="D22" s="35" t="s">
        <v>13</v>
      </c>
      <c r="E22" s="35" t="str">
        <f t="shared" si="0"/>
        <v>処遇加算Ⅲ特定加算なしベア加算</v>
      </c>
      <c r="F22" s="36" t="s">
        <v>2034</v>
      </c>
      <c r="G22" s="36" t="s">
        <v>237</v>
      </c>
      <c r="H22" s="37" t="s">
        <v>2199</v>
      </c>
      <c r="I22" s="36" t="s">
        <v>239</v>
      </c>
      <c r="J22" s="63" t="s">
        <v>2376</v>
      </c>
      <c r="K22" s="36" t="s">
        <v>2034</v>
      </c>
      <c r="L22" s="39" t="s">
        <v>2133</v>
      </c>
      <c r="M22" s="66" t="s">
        <v>2365</v>
      </c>
      <c r="N22" s="66" t="s">
        <v>2142</v>
      </c>
      <c r="O22" s="66" t="s">
        <v>2098</v>
      </c>
      <c r="P22" s="66" t="s">
        <v>2365</v>
      </c>
      <c r="Q22" s="66" t="s">
        <v>2143</v>
      </c>
      <c r="R22" s="66" t="s">
        <v>2365</v>
      </c>
      <c r="S22" s="66" t="s">
        <v>2144</v>
      </c>
    </row>
    <row r="23" spans="2:19" ht="48" customHeight="1">
      <c r="B23" s="21" t="s">
        <v>231</v>
      </c>
      <c r="C23" s="34" t="s">
        <v>11</v>
      </c>
      <c r="D23" s="35" t="s">
        <v>9</v>
      </c>
      <c r="E23" s="35" t="str">
        <f t="shared" si="0"/>
        <v>処遇加算Ⅲ特定加算なしベア加算なし</v>
      </c>
      <c r="F23" s="36" t="s">
        <v>2035</v>
      </c>
      <c r="G23" s="36" t="s">
        <v>239</v>
      </c>
      <c r="H23" s="37" t="s">
        <v>2353</v>
      </c>
      <c r="I23" s="36" t="s">
        <v>2032</v>
      </c>
      <c r="J23" s="38" t="s">
        <v>2194</v>
      </c>
      <c r="K23" s="36" t="s">
        <v>2035</v>
      </c>
      <c r="L23" s="39" t="s">
        <v>2134</v>
      </c>
      <c r="M23" s="66" t="s">
        <v>2343</v>
      </c>
      <c r="N23" s="66" t="s">
        <v>2142</v>
      </c>
      <c r="O23" s="66" t="s">
        <v>2098</v>
      </c>
      <c r="P23" s="66" t="s">
        <v>2365</v>
      </c>
      <c r="Q23" s="66" t="s">
        <v>2143</v>
      </c>
      <c r="R23" s="66" t="s">
        <v>2365</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B60" sqref="AB60"/>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2201</v>
      </c>
      <c r="AT56" s="1174"/>
      <c r="AU56" s="1174"/>
      <c r="AV56" s="1174"/>
      <c r="AW56" s="1174" t="s">
        <v>2200</v>
      </c>
      <c r="AX56" s="1174"/>
      <c r="AY56" s="1174"/>
      <c r="AZ56" s="1174"/>
    </row>
    <row r="57" spans="2:86" ht="15.95" customHeight="1">
      <c r="U57" s="1016" t="s">
        <v>2357</v>
      </c>
      <c r="V57" s="1016"/>
      <c r="W57" s="1016"/>
      <c r="X57" s="1016"/>
      <c r="Y57" s="1016"/>
      <c r="Z57" s="152" t="str">
        <f>IF(AND(B9&lt;&gt;"処遇加算なし",F15=4),IF(V21="✓",1,IF(V22="✓",2,"")),"")</f>
        <v/>
      </c>
      <c r="AA57" s="145"/>
      <c r="AB57" s="149"/>
      <c r="AC57" s="1016" t="s">
        <v>2357</v>
      </c>
      <c r="AD57" s="1016"/>
      <c r="AE57" s="1016"/>
      <c r="AF57" s="1016"/>
      <c r="AG57" s="1016"/>
      <c r="AH57" s="425">
        <f>IF(AND(F15&lt;&gt;4,F15&lt;&gt;5),0,IF(AT8="○",1,0))</f>
        <v>0</v>
      </c>
      <c r="AI57" s="153"/>
      <c r="AJ57" s="149"/>
      <c r="AK57" s="1016" t="s">
        <v>2357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2358</v>
      </c>
      <c r="V58" s="1124"/>
      <c r="W58" s="1124"/>
      <c r="X58" s="1124"/>
      <c r="Y58" s="1124"/>
      <c r="Z58" s="152" t="str">
        <f>IF(AND(B9&lt;&gt;"処遇加算なし",F15=4),IF(V24="✓",1,IF(V25="✓",2,IF(V26="✓",3,""))),"")</f>
        <v/>
      </c>
      <c r="AA58" s="145"/>
      <c r="AB58" s="149"/>
      <c r="AC58" s="1124" t="s">
        <v>2358</v>
      </c>
      <c r="AD58" s="1124"/>
      <c r="AE58" s="1124"/>
      <c r="AF58" s="1124"/>
      <c r="AG58" s="1124"/>
      <c r="AH58" s="425">
        <f>IF(AND(F15&lt;&gt;4,F15&lt;&gt;5),0,IF(AU8="○",1,3))</f>
        <v>3</v>
      </c>
      <c r="AI58" s="153"/>
      <c r="AJ58" s="149"/>
      <c r="AK58" s="1124" t="s">
        <v>2358</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2359</v>
      </c>
      <c r="V59" s="1124"/>
      <c r="W59" s="1124"/>
      <c r="X59" s="1124"/>
      <c r="Y59" s="1124"/>
      <c r="Z59" s="152" t="str">
        <f>IF(AND(B9&lt;&gt;"処遇加算なし",F15=4),IF(V28="✓",1,IF(V29="✓",2,IF(V30="✓",3,""))),"")</f>
        <v/>
      </c>
      <c r="AA59" s="145"/>
      <c r="AB59" s="149"/>
      <c r="AC59" s="1124" t="s">
        <v>2359</v>
      </c>
      <c r="AD59" s="1124"/>
      <c r="AE59" s="1124"/>
      <c r="AF59" s="1124"/>
      <c r="AG59" s="1124"/>
      <c r="AH59" s="425">
        <f>IF(AND(F15&lt;&gt;4,F15&lt;&gt;5),0,IF(AV8="○",1,3))</f>
        <v>3</v>
      </c>
      <c r="AI59" s="153"/>
      <c r="AJ59" s="149"/>
      <c r="AK59" s="1124" t="s">
        <v>2359</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2360</v>
      </c>
      <c r="V60" s="1124"/>
      <c r="W60" s="1124"/>
      <c r="X60" s="1124"/>
      <c r="Y60" s="1124"/>
      <c r="Z60" s="152" t="str">
        <f>IF(AND(B9&lt;&gt;"処遇加算なし",F15=4),IF(V32="✓",1,IF(V33="✓",2,"")),"")</f>
        <v/>
      </c>
      <c r="AA60" s="145"/>
      <c r="AB60" s="149"/>
      <c r="AC60" s="1124" t="s">
        <v>2360</v>
      </c>
      <c r="AD60" s="1124"/>
      <c r="AE60" s="1124"/>
      <c r="AF60" s="1124"/>
      <c r="AG60" s="1124"/>
      <c r="AH60" s="425">
        <f>IF(AND(F15&lt;&gt;4,F15&lt;&gt;5),0,IF(AW8="○",1,3))</f>
        <v>3</v>
      </c>
      <c r="AI60" s="153"/>
      <c r="AJ60" s="149"/>
      <c r="AK60" s="1124" t="s">
        <v>2360</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2361</v>
      </c>
      <c r="V61" s="1124"/>
      <c r="W61" s="1124"/>
      <c r="X61" s="1124"/>
      <c r="Y61" s="1124"/>
      <c r="Z61" s="152" t="str">
        <f>IF(AND(B9&lt;&gt;"処遇加算なし",F15=4),IF(V36="✓",1,IF(V37="✓",2,"")),"")</f>
        <v/>
      </c>
      <c r="AA61" s="145"/>
      <c r="AB61" s="149"/>
      <c r="AC61" s="1124" t="s">
        <v>2361</v>
      </c>
      <c r="AD61" s="1124"/>
      <c r="AE61" s="1124"/>
      <c r="AF61" s="1124"/>
      <c r="AG61" s="1124"/>
      <c r="AH61" s="425">
        <v>2</v>
      </c>
      <c r="AI61" s="153"/>
      <c r="AJ61" s="149"/>
      <c r="AK61" s="1124" t="s">
        <v>2361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2362</v>
      </c>
      <c r="V62" s="1124"/>
      <c r="W62" s="1124"/>
      <c r="X62" s="1124"/>
      <c r="Y62" s="1124"/>
      <c r="Z62" s="152" t="str">
        <f>IF(AND(B9&lt;&gt;"処遇加算なし",F15=4),IF(V40="✓",1,IF(V41="✓",2,"")),"")</f>
        <v/>
      </c>
      <c r="AA62" s="145"/>
      <c r="AB62" s="149"/>
      <c r="AC62" s="1124" t="s">
        <v>2362</v>
      </c>
      <c r="AD62" s="1124"/>
      <c r="AE62" s="1124"/>
      <c r="AF62" s="1124"/>
      <c r="AG62" s="1124"/>
      <c r="AH62" s="425">
        <f>IF(AND(F15&lt;&gt;4,F15&lt;&gt;5),0,IF(AY8="○",1,2))</f>
        <v>2</v>
      </c>
      <c r="AI62" s="153"/>
      <c r="AJ62" s="149"/>
      <c r="AK62" s="1124" t="s">
        <v>2362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2363</v>
      </c>
      <c r="V63" s="1016"/>
      <c r="W63" s="1016"/>
      <c r="X63" s="1016"/>
      <c r="Y63" s="1016"/>
      <c r="Z63" s="152" t="str">
        <f>IF(AND(B9&lt;&gt;"処遇加算なし",F15=4),IF(V44="✓",1,IF(V45="✓",2,"")),"")</f>
        <v/>
      </c>
      <c r="AA63" s="145"/>
      <c r="AB63" s="149"/>
      <c r="AC63" s="1016" t="s">
        <v>2363</v>
      </c>
      <c r="AD63" s="1016"/>
      <c r="AE63" s="1016"/>
      <c r="AF63" s="1016"/>
      <c r="AG63" s="1016"/>
      <c r="AH63" s="425">
        <f>IF(AND(F15&lt;&gt;4,F15&lt;&gt;5),0,IF(AZ8="○",1,2))</f>
        <v>2</v>
      </c>
      <c r="AI63" s="153"/>
      <c r="AJ63" s="149"/>
      <c r="AK63" s="1016" t="s">
        <v>2363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2323</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2201</v>
      </c>
      <c r="AT56" s="1174"/>
      <c r="AU56" s="1174"/>
      <c r="AV56" s="1174"/>
      <c r="AW56" s="1174" t="s">
        <v>2200</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2201</v>
      </c>
      <c r="AT56" s="1174"/>
      <c r="AU56" s="1174"/>
      <c r="AV56" s="1174"/>
      <c r="AW56" s="1174" t="s">
        <v>2200</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Y54" sqref="Y5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2201</v>
      </c>
      <c r="AT56" s="1174"/>
      <c r="AU56" s="1174"/>
      <c r="AV56" s="1174"/>
      <c r="AW56" s="1174" t="s">
        <v>2200</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2201</v>
      </c>
      <c r="AT56" s="1174"/>
      <c r="AU56" s="1174"/>
      <c r="AV56" s="1174"/>
      <c r="AW56" s="1174" t="s">
        <v>2200</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2201</v>
      </c>
      <c r="AT56" s="1174"/>
      <c r="AU56" s="1174"/>
      <c r="AV56" s="1174"/>
      <c r="AW56" s="1174" t="s">
        <v>2200</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2201</v>
      </c>
      <c r="AT56" s="1174"/>
      <c r="AU56" s="1174"/>
      <c r="AV56" s="1174"/>
      <c r="AW56" s="1174" t="s">
        <v>2200</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2188</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2191</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2185</v>
      </c>
      <c r="CF3" s="1003"/>
      <c r="CG3" s="1003"/>
      <c r="CH3" s="1003"/>
      <c r="CI3" s="989" t="str">
        <f>IF(AND(L9="ベア加算",Q49="ベア加算"),1,"")</f>
        <v/>
      </c>
      <c r="CJ3" s="990"/>
    </row>
    <row r="4" spans="1:88" ht="28.5" customHeight="1">
      <c r="B4" s="1084" t="s">
        <v>2236</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2316</v>
      </c>
      <c r="AF4" s="1128"/>
      <c r="AG4" s="1128"/>
      <c r="AH4" s="1129"/>
      <c r="AI4" s="1127" t="s">
        <v>2317</v>
      </c>
      <c r="AJ4" s="1128"/>
      <c r="AK4" s="1128"/>
      <c r="AL4" s="1129"/>
      <c r="AM4" s="1127" t="s">
        <v>2318</v>
      </c>
      <c r="AN4" s="1128"/>
      <c r="AO4" s="1128"/>
      <c r="AP4" s="1129"/>
      <c r="AS4" s="83"/>
      <c r="AT4" s="1183" t="s">
        <v>2095</v>
      </c>
      <c r="AU4" s="1183" t="s">
        <v>2055</v>
      </c>
      <c r="AV4" s="1183" t="s">
        <v>2056</v>
      </c>
      <c r="AW4" s="1183" t="s">
        <v>2057</v>
      </c>
      <c r="AX4" s="1183" t="s">
        <v>2058</v>
      </c>
      <c r="AY4" s="1183" t="s">
        <v>2059</v>
      </c>
      <c r="AZ4" s="1183" t="s">
        <v>2094</v>
      </c>
      <c r="BA4" s="84"/>
      <c r="CE4" s="1003" t="s">
        <v>2190</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2184</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2187</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2186</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2186</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2186</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2189</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2319</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2320</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2321</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2322</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2355</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2201</v>
      </c>
      <c r="AT56" s="1174"/>
      <c r="AU56" s="1174"/>
      <c r="AV56" s="1174"/>
      <c r="AW56" s="1174" t="s">
        <v>2200</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奈良市役所</cp:lastModifiedBy>
  <cp:lastPrinted>2024-03-27T02:23:48Z</cp:lastPrinted>
  <dcterms:created xsi:type="dcterms:W3CDTF">2015-06-05T18:19:34Z</dcterms:created>
  <dcterms:modified xsi:type="dcterms:W3CDTF">2024-03-27T11:35:40Z</dcterms:modified>
</cp:coreProperties>
</file>