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29.xml" ContentType="application/vnd.openxmlformats-officedocument.drawingml.chart+xml"/>
  <Override PartName="/xl/charts/style2.xml" ContentType="application/vnd.ms-office.chartstyle+xml"/>
  <Override PartName="/xl/charts/colors2.xml" ContentType="application/vnd.ms-office.chartcolorstyle+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57.xml" ContentType="application/vnd.openxmlformats-officedocument.drawingml.chart+xml"/>
  <Override PartName="/xl/charts/style3.xml" ContentType="application/vnd.ms-office.chartstyle+xml"/>
  <Override PartName="/xl/charts/colors3.xml" ContentType="application/vnd.ms-office.chartcolorstyle+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8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320300保健予防課\感染症係\感染症関係(ＭＥＲＳ,デング熱含む）\高齢者施設感染症対策　関連\よりよく会\HPアップ用\"/>
    </mc:Choice>
  </mc:AlternateContent>
  <bookViews>
    <workbookView xWindow="0" yWindow="0" windowWidth="20490" windowHeight="7500" tabRatio="617"/>
  </bookViews>
  <sheets>
    <sheet name="作業マニュアル" sheetId="12" r:id="rId1"/>
    <sheet name="別紙１アンケート原紙" sheetId="1" r:id="rId2"/>
    <sheet name="アンケート(介護職入力用)" sheetId="4" r:id="rId3"/>
    <sheet name="別紙２介護職集計票" sheetId="3" r:id="rId4"/>
    <sheet name="アンケート(医療職入力用)" sheetId="6" r:id="rId5"/>
    <sheet name="別紙２医療職集計票" sheetId="7" r:id="rId6"/>
    <sheet name="アンケート(その他入力用) " sheetId="8" r:id="rId7"/>
    <sheet name="別紙２その他集計票 " sheetId="9" r:id="rId8"/>
    <sheet name="別紙3-1" sheetId="2" r:id="rId9"/>
    <sheet name="別紙3-2" sheetId="10" r:id="rId10"/>
    <sheet name="ポスター" sheetId="5" r:id="rId11"/>
    <sheet name="別紙4" sheetId="11" r:id="rId12"/>
  </sheets>
  <definedNames>
    <definedName name="_xlnm.Print_Area" localSheetId="7">'別紙２その他集計票 '!$A$1:$I$396</definedName>
    <definedName name="_xlnm.Print_Area" localSheetId="11">別紙4!$A$1:$I$59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F3" i="5" l="1"/>
  <c r="B308" i="3" l="1"/>
  <c r="B309" i="3"/>
  <c r="B310" i="3"/>
  <c r="B311" i="3"/>
  <c r="B312" i="3"/>
  <c r="B313" i="3"/>
  <c r="B314" i="3"/>
  <c r="B315" i="3"/>
  <c r="B316" i="3"/>
  <c r="B317" i="3"/>
  <c r="B318" i="3"/>
  <c r="B319" i="3"/>
  <c r="B320" i="3"/>
  <c r="B321" i="3"/>
  <c r="B322" i="3"/>
  <c r="B323" i="3"/>
  <c r="B324" i="3"/>
  <c r="B325" i="3"/>
  <c r="B326" i="3"/>
  <c r="B327" i="3"/>
  <c r="B328" i="3"/>
  <c r="B329" i="3"/>
  <c r="B330" i="3"/>
  <c r="B331" i="3"/>
  <c r="B333" i="3"/>
  <c r="B334" i="3"/>
  <c r="B335" i="3"/>
  <c r="B336" i="3"/>
  <c r="B337" i="3"/>
  <c r="B338" i="3"/>
  <c r="B339" i="3"/>
  <c r="B340" i="3"/>
  <c r="B341" i="3"/>
  <c r="B342" i="3"/>
  <c r="B343" i="3"/>
  <c r="B344" i="3"/>
  <c r="B345" i="3"/>
  <c r="B346" i="3"/>
  <c r="B347" i="3"/>
  <c r="B348" i="3"/>
  <c r="B349" i="3"/>
  <c r="B350" i="3"/>
  <c r="B351" i="3"/>
  <c r="B352" i="3"/>
  <c r="B353" i="3"/>
  <c r="B354" i="3"/>
  <c r="B355" i="3"/>
  <c r="B356" i="3"/>
  <c r="B357" i="3"/>
  <c r="B357" i="9" l="1"/>
  <c r="B356" i="9"/>
  <c r="B355" i="9"/>
  <c r="B354" i="9"/>
  <c r="B353" i="9"/>
  <c r="B352" i="9"/>
  <c r="B351" i="9"/>
  <c r="B350" i="9"/>
  <c r="B349" i="9"/>
  <c r="B348" i="9"/>
  <c r="B347" i="9"/>
  <c r="B346" i="9"/>
  <c r="B345" i="9"/>
  <c r="B344" i="9"/>
  <c r="B343" i="9"/>
  <c r="B342" i="9"/>
  <c r="B341" i="9"/>
  <c r="B340" i="9"/>
  <c r="B339" i="9"/>
  <c r="B338" i="9"/>
  <c r="B337" i="9"/>
  <c r="B336" i="9"/>
  <c r="B335" i="9"/>
  <c r="B334" i="9"/>
  <c r="B333" i="9"/>
  <c r="B331" i="9"/>
  <c r="B330" i="9"/>
  <c r="B329" i="9"/>
  <c r="B328" i="9"/>
  <c r="B327" i="9"/>
  <c r="B326" i="9"/>
  <c r="B325" i="9"/>
  <c r="B324" i="9"/>
  <c r="B323" i="9"/>
  <c r="B322" i="9"/>
  <c r="B321" i="9"/>
  <c r="B320" i="9"/>
  <c r="B319" i="9"/>
  <c r="B318" i="9"/>
  <c r="B317" i="9"/>
  <c r="B316" i="9"/>
  <c r="B315" i="9"/>
  <c r="B314" i="9"/>
  <c r="B313" i="9"/>
  <c r="B312" i="9"/>
  <c r="B311" i="9"/>
  <c r="B310" i="9"/>
  <c r="B309" i="9"/>
  <c r="B308" i="9"/>
  <c r="C290" i="9" a="1"/>
  <c r="C293" i="9" s="1"/>
  <c r="C279" i="9" a="1"/>
  <c r="C282" i="9" s="1"/>
  <c r="C268" i="9" a="1"/>
  <c r="C270" i="9" s="1"/>
  <c r="C258" i="9" a="1"/>
  <c r="C261" i="9" s="1"/>
  <c r="C247" i="9" a="1"/>
  <c r="C250" i="9" s="1"/>
  <c r="C237" i="9" a="1"/>
  <c r="C240" i="9" s="1"/>
  <c r="C227" i="9" a="1"/>
  <c r="C229" i="9" s="1"/>
  <c r="C217" i="9" a="1"/>
  <c r="C220" i="9" s="1"/>
  <c r="C207" i="9" a="1"/>
  <c r="C210" i="9" s="1"/>
  <c r="C198" i="9" a="1"/>
  <c r="C201" i="9" s="1"/>
  <c r="C188" i="9" a="1"/>
  <c r="C190" i="9" s="1"/>
  <c r="C178" i="9" a="1"/>
  <c r="C180" i="9" s="1"/>
  <c r="C168" i="9" a="1"/>
  <c r="C171" i="9" s="1"/>
  <c r="C156" i="9" a="1"/>
  <c r="C158" i="9" s="1"/>
  <c r="C146" i="9" a="1"/>
  <c r="C148" i="9" s="1"/>
  <c r="C136" i="9" a="1"/>
  <c r="C138" i="9" s="1"/>
  <c r="D138" i="9" s="1"/>
  <c r="C126" i="9" a="1"/>
  <c r="C127" i="9" s="1"/>
  <c r="C115" i="9" a="1"/>
  <c r="C117" i="9" s="1"/>
  <c r="C105" i="9" a="1"/>
  <c r="C107" i="9" s="1"/>
  <c r="C95" i="9" a="1"/>
  <c r="C97" i="9" s="1"/>
  <c r="C85" i="9" a="1"/>
  <c r="C86" i="9" s="1"/>
  <c r="C74" i="9" a="1"/>
  <c r="C76" i="9" s="1"/>
  <c r="C63" i="9" a="1"/>
  <c r="C58" i="9"/>
  <c r="C57" i="9"/>
  <c r="C56" i="9"/>
  <c r="C55" i="9"/>
  <c r="C54" i="9"/>
  <c r="C48" i="9"/>
  <c r="C47" i="9"/>
  <c r="C46" i="9"/>
  <c r="C45" i="9"/>
  <c r="C44" i="9"/>
  <c r="C35" i="9"/>
  <c r="C34" i="9"/>
  <c r="C33" i="9"/>
  <c r="C32" i="9"/>
  <c r="C31" i="9"/>
  <c r="C23" i="9"/>
  <c r="D23" i="9" s="1"/>
  <c r="C22" i="9"/>
  <c r="C21" i="9"/>
  <c r="C20" i="9"/>
  <c r="C14" i="9"/>
  <c r="D14" i="9" s="1"/>
  <c r="B14" i="9"/>
  <c r="C13" i="9"/>
  <c r="B13" i="9"/>
  <c r="C12" i="9"/>
  <c r="B12" i="9"/>
  <c r="C11" i="9"/>
  <c r="B11" i="9"/>
  <c r="C10" i="9"/>
  <c r="B10" i="9"/>
  <c r="D4" i="9"/>
  <c r="L18" i="5" s="1"/>
  <c r="B4" i="9"/>
  <c r="F4" i="9" s="1"/>
  <c r="B3" i="9"/>
  <c r="B357" i="7"/>
  <c r="B356" i="7"/>
  <c r="B355" i="7"/>
  <c r="B354" i="7"/>
  <c r="B353" i="7"/>
  <c r="B352" i="7"/>
  <c r="B351" i="7"/>
  <c r="B350" i="7"/>
  <c r="B349" i="7"/>
  <c r="B348" i="7"/>
  <c r="B347" i="7"/>
  <c r="B346" i="7"/>
  <c r="B345" i="7"/>
  <c r="B344" i="7"/>
  <c r="B343" i="7"/>
  <c r="B342" i="7"/>
  <c r="B341" i="7"/>
  <c r="B340" i="7"/>
  <c r="B339" i="7"/>
  <c r="B338" i="7"/>
  <c r="B337" i="7"/>
  <c r="B336" i="7"/>
  <c r="B335" i="7"/>
  <c r="B334" i="7"/>
  <c r="B333" i="7"/>
  <c r="B331" i="7"/>
  <c r="B330" i="7"/>
  <c r="B329" i="7"/>
  <c r="B328" i="7"/>
  <c r="B327" i="7"/>
  <c r="B326" i="7"/>
  <c r="B325" i="7"/>
  <c r="B324" i="7"/>
  <c r="B323" i="7"/>
  <c r="B322" i="7"/>
  <c r="B321" i="7"/>
  <c r="B320" i="7"/>
  <c r="B319" i="7"/>
  <c r="B318" i="7"/>
  <c r="B317" i="7"/>
  <c r="B316" i="7"/>
  <c r="B315" i="7"/>
  <c r="B314" i="7"/>
  <c r="B313" i="7"/>
  <c r="B312" i="7"/>
  <c r="B311" i="7"/>
  <c r="B310" i="7"/>
  <c r="B309" i="7"/>
  <c r="B308" i="7"/>
  <c r="C290" i="7" a="1"/>
  <c r="C291" i="7" s="1"/>
  <c r="C279" i="7" a="1"/>
  <c r="C282" i="7" s="1"/>
  <c r="C268" i="7" a="1"/>
  <c r="C269" i="7" s="1"/>
  <c r="C258" i="7" a="1"/>
  <c r="C261" i="7" s="1"/>
  <c r="C247" i="7" a="1"/>
  <c r="C248" i="7" s="1"/>
  <c r="C237" i="7" a="1"/>
  <c r="C240" i="7" s="1"/>
  <c r="C227" i="7" a="1"/>
  <c r="C228" i="7" s="1"/>
  <c r="C217" i="7" a="1"/>
  <c r="C220" i="7" s="1"/>
  <c r="C207" i="7" a="1"/>
  <c r="C208" i="7" s="1"/>
  <c r="C198" i="7" a="1"/>
  <c r="C201" i="7" s="1"/>
  <c r="C188" i="7" a="1"/>
  <c r="C190" i="7" s="1"/>
  <c r="C178" i="7" a="1"/>
  <c r="C181" i="7" s="1"/>
  <c r="C168" i="7" a="1"/>
  <c r="C156" i="7" a="1"/>
  <c r="C158" i="7" s="1"/>
  <c r="C146" i="7" a="1"/>
  <c r="C148" i="7" s="1"/>
  <c r="C136" i="7" a="1"/>
  <c r="C138" i="7" s="1"/>
  <c r="D138" i="7" s="1"/>
  <c r="C126" i="7" a="1"/>
  <c r="C115" i="7" a="1"/>
  <c r="C117" i="7" s="1"/>
  <c r="C105" i="7" a="1"/>
  <c r="C108" i="7" s="1"/>
  <c r="C95" i="7" a="1"/>
  <c r="C97" i="7" s="1"/>
  <c r="C85" i="7" a="1"/>
  <c r="C86" i="7" s="1"/>
  <c r="C74" i="7" a="1"/>
  <c r="C76" i="7" s="1"/>
  <c r="C63" i="7" a="1"/>
  <c r="C65" i="7" s="1"/>
  <c r="C58" i="7"/>
  <c r="C57" i="7"/>
  <c r="C56" i="7"/>
  <c r="C55" i="7"/>
  <c r="C54" i="7"/>
  <c r="C48" i="7"/>
  <c r="C47" i="7"/>
  <c r="C46" i="7"/>
  <c r="C45" i="7"/>
  <c r="C44" i="7"/>
  <c r="C35" i="7"/>
  <c r="C34" i="7"/>
  <c r="C33" i="7"/>
  <c r="C32" i="7"/>
  <c r="C31" i="7"/>
  <c r="C23" i="7"/>
  <c r="C22" i="7"/>
  <c r="C21" i="7"/>
  <c r="C20" i="7"/>
  <c r="C14" i="7"/>
  <c r="B14" i="7"/>
  <c r="C13" i="7"/>
  <c r="B13" i="7"/>
  <c r="C12" i="7"/>
  <c r="B12" i="7"/>
  <c r="C11" i="7"/>
  <c r="B11" i="7"/>
  <c r="C10" i="7"/>
  <c r="B10" i="7"/>
  <c r="D4" i="7"/>
  <c r="L16" i="5" s="1"/>
  <c r="B4" i="7"/>
  <c r="H16" i="5" s="1"/>
  <c r="B3" i="7"/>
  <c r="H14" i="5"/>
  <c r="L14" i="5"/>
  <c r="B3" i="3"/>
  <c r="D4" i="3"/>
  <c r="B4" i="3"/>
  <c r="C283" i="9" l="1"/>
  <c r="D283" i="9" s="1"/>
  <c r="AU35" i="5" s="1"/>
  <c r="C230" i="9"/>
  <c r="C98" i="9"/>
  <c r="D98" i="9" s="1"/>
  <c r="D270" i="9"/>
  <c r="D171" i="9"/>
  <c r="C96" i="9"/>
  <c r="D96" i="9" s="1"/>
  <c r="C262" i="9"/>
  <c r="D262" i="9" s="1"/>
  <c r="AU33" i="5" s="1"/>
  <c r="C191" i="9"/>
  <c r="D191" i="9" s="1"/>
  <c r="C241" i="9"/>
  <c r="D241" i="9" s="1"/>
  <c r="AU31" i="5" s="1"/>
  <c r="C179" i="9"/>
  <c r="D179" i="9" s="1"/>
  <c r="C218" i="9"/>
  <c r="D218" i="9" s="1"/>
  <c r="C181" i="9"/>
  <c r="D181" i="9" s="1"/>
  <c r="C202" i="9"/>
  <c r="D202" i="9" s="1"/>
  <c r="AU27" i="5" s="1"/>
  <c r="C221" i="9"/>
  <c r="D221" i="9" s="1"/>
  <c r="AU29" i="5" s="1"/>
  <c r="C238" i="9"/>
  <c r="D238" i="9" s="1"/>
  <c r="C280" i="9"/>
  <c r="D280" i="9" s="1"/>
  <c r="C128" i="9"/>
  <c r="D128" i="9" s="1"/>
  <c r="C108" i="9"/>
  <c r="D108" i="9" s="1"/>
  <c r="C129" i="9"/>
  <c r="D129" i="9" s="1"/>
  <c r="C88" i="9"/>
  <c r="D88" i="9" s="1"/>
  <c r="D48" i="9"/>
  <c r="C75" i="9"/>
  <c r="D75" i="9" s="1"/>
  <c r="C157" i="9"/>
  <c r="D157" i="9" s="1"/>
  <c r="C198" i="9"/>
  <c r="D198" i="9" s="1"/>
  <c r="D240" i="9"/>
  <c r="C258" i="9"/>
  <c r="D258" i="9" s="1"/>
  <c r="D33" i="9"/>
  <c r="C77" i="9"/>
  <c r="D77" i="9" s="1"/>
  <c r="C95" i="9"/>
  <c r="D95" i="9" s="1"/>
  <c r="C139" i="9"/>
  <c r="D139" i="9" s="1"/>
  <c r="C159" i="9"/>
  <c r="D159" i="9" s="1"/>
  <c r="C178" i="9"/>
  <c r="D178" i="9" s="1"/>
  <c r="C199" i="9"/>
  <c r="D199" i="9" s="1"/>
  <c r="C217" i="9"/>
  <c r="D217" i="9" s="1"/>
  <c r="C237" i="9"/>
  <c r="D237" i="9" s="1"/>
  <c r="C259" i="9"/>
  <c r="D259" i="9" s="1"/>
  <c r="C279" i="9"/>
  <c r="D279" i="9" s="1"/>
  <c r="D11" i="9"/>
  <c r="D20" i="9"/>
  <c r="D31" i="9"/>
  <c r="D45" i="9"/>
  <c r="D58" i="9"/>
  <c r="D127" i="9"/>
  <c r="D180" i="9"/>
  <c r="D201" i="9"/>
  <c r="D282" i="9"/>
  <c r="D13" i="9"/>
  <c r="D21" i="9"/>
  <c r="D34" i="9"/>
  <c r="D46" i="9"/>
  <c r="D76" i="9"/>
  <c r="D97" i="9"/>
  <c r="D107" i="9"/>
  <c r="D148" i="9"/>
  <c r="D158" i="9"/>
  <c r="D210" i="9"/>
  <c r="D229" i="9"/>
  <c r="D250" i="9"/>
  <c r="D293" i="9"/>
  <c r="D10" i="9"/>
  <c r="D12" i="9"/>
  <c r="D22" i="9"/>
  <c r="D32" i="9"/>
  <c r="D35" i="9"/>
  <c r="D56" i="9"/>
  <c r="D86" i="9"/>
  <c r="D117" i="9"/>
  <c r="D190" i="9"/>
  <c r="D220" i="9"/>
  <c r="D230" i="9"/>
  <c r="D261" i="9"/>
  <c r="H18" i="5"/>
  <c r="P18" i="5" s="1"/>
  <c r="C283" i="7"/>
  <c r="D283" i="7" s="1"/>
  <c r="AT35" i="5" s="1"/>
  <c r="C270" i="7"/>
  <c r="D270" i="7" s="1"/>
  <c r="C262" i="7"/>
  <c r="D262" i="7" s="1"/>
  <c r="AT33" i="5" s="1"/>
  <c r="C258" i="7"/>
  <c r="D258" i="7" s="1"/>
  <c r="C259" i="7"/>
  <c r="D259" i="7" s="1"/>
  <c r="C241" i="7"/>
  <c r="D241" i="7" s="1"/>
  <c r="AT31" i="5" s="1"/>
  <c r="C229" i="7"/>
  <c r="D229" i="7" s="1"/>
  <c r="C217" i="7"/>
  <c r="D217" i="7" s="1"/>
  <c r="C218" i="7"/>
  <c r="D218" i="7" s="1"/>
  <c r="C221" i="7"/>
  <c r="D221" i="7" s="1"/>
  <c r="AT29" i="5" s="1"/>
  <c r="C202" i="7"/>
  <c r="D202" i="7" s="1"/>
  <c r="AT27" i="5" s="1"/>
  <c r="C191" i="7"/>
  <c r="D191" i="7" s="1"/>
  <c r="C179" i="7"/>
  <c r="D179" i="7" s="1"/>
  <c r="C182" i="7"/>
  <c r="D182" i="7" s="1"/>
  <c r="AT25" i="5" s="1"/>
  <c r="C159" i="7"/>
  <c r="D159" i="7" s="1"/>
  <c r="C106" i="7"/>
  <c r="D106" i="7" s="1"/>
  <c r="C118" i="7"/>
  <c r="D118" i="7" s="1"/>
  <c r="C107" i="7"/>
  <c r="D107" i="7" s="1"/>
  <c r="C156" i="7"/>
  <c r="D156" i="7" s="1"/>
  <c r="C198" i="7"/>
  <c r="D198" i="7" s="1"/>
  <c r="C209" i="7"/>
  <c r="D209" i="7" s="1"/>
  <c r="C237" i="7"/>
  <c r="D237" i="7" s="1"/>
  <c r="C249" i="7"/>
  <c r="C279" i="7"/>
  <c r="D279" i="7" s="1"/>
  <c r="C292" i="7"/>
  <c r="D292" i="7" s="1"/>
  <c r="C157" i="7"/>
  <c r="D157" i="7" s="1"/>
  <c r="C178" i="7"/>
  <c r="D178" i="7" s="1"/>
  <c r="C199" i="7"/>
  <c r="D199" i="7" s="1"/>
  <c r="C238" i="7"/>
  <c r="D238" i="7" s="1"/>
  <c r="C280" i="7"/>
  <c r="D280" i="7" s="1"/>
  <c r="C149" i="7"/>
  <c r="D149" i="7" s="1"/>
  <c r="C139" i="7"/>
  <c r="D139" i="7" s="1"/>
  <c r="C137" i="7"/>
  <c r="D137" i="7" s="1"/>
  <c r="C87" i="7"/>
  <c r="D87" i="7" s="1"/>
  <c r="C88" i="7"/>
  <c r="D88" i="7" s="1"/>
  <c r="C74" i="7"/>
  <c r="D74" i="7" s="1"/>
  <c r="C75" i="7"/>
  <c r="D75" i="7" s="1"/>
  <c r="C77" i="7"/>
  <c r="D77" i="7" s="1"/>
  <c r="C66" i="7"/>
  <c r="D66" i="7" s="1"/>
  <c r="C24" i="7"/>
  <c r="C24" i="9"/>
  <c r="D54" i="9"/>
  <c r="C67" i="9"/>
  <c r="D67" i="9" s="1"/>
  <c r="C63" i="9"/>
  <c r="C66" i="9"/>
  <c r="D66" i="9" s="1"/>
  <c r="C64" i="9"/>
  <c r="D64" i="9" s="1"/>
  <c r="C65" i="9"/>
  <c r="D65" i="9" s="1"/>
  <c r="C119" i="9"/>
  <c r="D119" i="9" s="1"/>
  <c r="C115" i="9"/>
  <c r="C172" i="9"/>
  <c r="D172" i="9" s="1"/>
  <c r="AU24" i="5" s="1"/>
  <c r="C168" i="9"/>
  <c r="C292" i="9"/>
  <c r="D292" i="9" s="1"/>
  <c r="C49" i="9"/>
  <c r="C50" i="9" s="1"/>
  <c r="C78" i="9"/>
  <c r="D78" i="9" s="1"/>
  <c r="C109" i="9"/>
  <c r="D109" i="9" s="1"/>
  <c r="C105" i="9"/>
  <c r="C116" i="9"/>
  <c r="D116" i="9" s="1"/>
  <c r="C136" i="9"/>
  <c r="C160" i="9"/>
  <c r="D160" i="9" s="1"/>
  <c r="C169" i="9"/>
  <c r="D169" i="9" s="1"/>
  <c r="C192" i="9"/>
  <c r="D192" i="9" s="1"/>
  <c r="AU26" i="5" s="1"/>
  <c r="C188" i="9"/>
  <c r="C248" i="9"/>
  <c r="D248" i="9" s="1"/>
  <c r="C251" i="9"/>
  <c r="D251" i="9" s="1"/>
  <c r="AU32" i="5" s="1"/>
  <c r="C247" i="9"/>
  <c r="C150" i="9"/>
  <c r="D150" i="9" s="1"/>
  <c r="C146" i="9"/>
  <c r="C208" i="9"/>
  <c r="D208" i="9" s="1"/>
  <c r="C211" i="9"/>
  <c r="D211" i="9" s="1"/>
  <c r="AU28" i="5" s="1"/>
  <c r="C207" i="9"/>
  <c r="C291" i="9"/>
  <c r="D291" i="9" s="1"/>
  <c r="C294" i="9"/>
  <c r="D294" i="9" s="1"/>
  <c r="AU36" i="5" s="1"/>
  <c r="C290" i="9"/>
  <c r="C89" i="9"/>
  <c r="D89" i="9" s="1"/>
  <c r="C85" i="9"/>
  <c r="C140" i="9"/>
  <c r="D140" i="9" s="1"/>
  <c r="C147" i="9"/>
  <c r="D147" i="9" s="1"/>
  <c r="C209" i="9"/>
  <c r="D209" i="9" s="1"/>
  <c r="C269" i="9"/>
  <c r="D269" i="9" s="1"/>
  <c r="C272" i="9"/>
  <c r="D272" i="9" s="1"/>
  <c r="AU34" i="5" s="1"/>
  <c r="C268" i="9"/>
  <c r="C59" i="9"/>
  <c r="D59" i="9" s="1"/>
  <c r="D49" i="9"/>
  <c r="C36" i="9"/>
  <c r="D36" i="9" s="1"/>
  <c r="D44" i="9"/>
  <c r="D47" i="9"/>
  <c r="D55" i="9"/>
  <c r="D57" i="9"/>
  <c r="C74" i="9"/>
  <c r="C87" i="9"/>
  <c r="D87" i="9" s="1"/>
  <c r="C99" i="9"/>
  <c r="D99" i="9" s="1"/>
  <c r="C106" i="9"/>
  <c r="D106" i="9" s="1"/>
  <c r="C118" i="9"/>
  <c r="D118" i="9" s="1"/>
  <c r="C130" i="9"/>
  <c r="D130" i="9" s="1"/>
  <c r="C126" i="9"/>
  <c r="C137" i="9"/>
  <c r="D137" i="9" s="1"/>
  <c r="C149" i="9"/>
  <c r="D149" i="9" s="1"/>
  <c r="C156" i="9"/>
  <c r="C170" i="9"/>
  <c r="D170" i="9" s="1"/>
  <c r="C182" i="9"/>
  <c r="D182" i="9" s="1"/>
  <c r="AU25" i="5" s="1"/>
  <c r="C189" i="9"/>
  <c r="D189" i="9" s="1"/>
  <c r="C228" i="9"/>
  <c r="D228" i="9" s="1"/>
  <c r="C231" i="9"/>
  <c r="D231" i="9" s="1"/>
  <c r="AU30" i="5" s="1"/>
  <c r="C227" i="9"/>
  <c r="C249" i="9"/>
  <c r="D249" i="9" s="1"/>
  <c r="C271" i="9"/>
  <c r="D271" i="9" s="1"/>
  <c r="C200" i="9"/>
  <c r="D200" i="9" s="1"/>
  <c r="C219" i="9"/>
  <c r="D219" i="9" s="1"/>
  <c r="C239" i="9"/>
  <c r="D239" i="9" s="1"/>
  <c r="C260" i="9"/>
  <c r="C281" i="9"/>
  <c r="D281" i="9" s="1"/>
  <c r="P16" i="5"/>
  <c r="D11" i="7"/>
  <c r="D13" i="7"/>
  <c r="D32" i="7"/>
  <c r="D48" i="7"/>
  <c r="D86" i="7"/>
  <c r="D117" i="7"/>
  <c r="D22" i="7"/>
  <c r="D33" i="7"/>
  <c r="D54" i="7"/>
  <c r="D58" i="7"/>
  <c r="D201" i="7"/>
  <c r="D240" i="7"/>
  <c r="D282" i="7"/>
  <c r="D12" i="7"/>
  <c r="D34" i="7"/>
  <c r="D46" i="7"/>
  <c r="D65" i="7"/>
  <c r="D31" i="7"/>
  <c r="D35" i="7"/>
  <c r="D56" i="7"/>
  <c r="D97" i="7"/>
  <c r="D148" i="7"/>
  <c r="D190" i="7"/>
  <c r="D220" i="7"/>
  <c r="D228" i="7"/>
  <c r="D261" i="7"/>
  <c r="D269" i="7"/>
  <c r="C59" i="7"/>
  <c r="D49" i="7"/>
  <c r="D14" i="7"/>
  <c r="D23" i="7"/>
  <c r="D44" i="7"/>
  <c r="C130" i="7"/>
  <c r="D130" i="7" s="1"/>
  <c r="C126" i="7"/>
  <c r="C169" i="7"/>
  <c r="D169" i="7" s="1"/>
  <c r="C172" i="7"/>
  <c r="D172" i="7" s="1"/>
  <c r="AT24" i="5" s="1"/>
  <c r="C168" i="7"/>
  <c r="F4" i="7"/>
  <c r="D20" i="7"/>
  <c r="C64" i="7"/>
  <c r="D64" i="7" s="1"/>
  <c r="C115" i="7"/>
  <c r="C49" i="7"/>
  <c r="C50" i="7" s="1"/>
  <c r="C78" i="7"/>
  <c r="D78" i="7" s="1"/>
  <c r="N58" i="5" s="1"/>
  <c r="C98" i="7"/>
  <c r="D98" i="7" s="1"/>
  <c r="C109" i="7"/>
  <c r="D109" i="7" s="1"/>
  <c r="N55" i="5" s="1"/>
  <c r="C105" i="7"/>
  <c r="C116" i="7"/>
  <c r="D116" i="7" s="1"/>
  <c r="C129" i="7"/>
  <c r="D129" i="7" s="1"/>
  <c r="C136" i="7"/>
  <c r="D158" i="7"/>
  <c r="C160" i="7"/>
  <c r="D160" i="7" s="1"/>
  <c r="C189" i="7"/>
  <c r="D189" i="7" s="1"/>
  <c r="C192" i="7"/>
  <c r="D192" i="7" s="1"/>
  <c r="AT26" i="5" s="1"/>
  <c r="C188" i="7"/>
  <c r="D249" i="7"/>
  <c r="C36" i="7"/>
  <c r="D36" i="7" s="1"/>
  <c r="D55" i="7"/>
  <c r="C99" i="7"/>
  <c r="D99" i="7" s="1"/>
  <c r="N52" i="5" s="1"/>
  <c r="C67" i="7"/>
  <c r="D67" i="7" s="1"/>
  <c r="N57" i="5" s="1"/>
  <c r="C63" i="7"/>
  <c r="D76" i="7"/>
  <c r="C95" i="7"/>
  <c r="C119" i="7"/>
  <c r="D119" i="7" s="1"/>
  <c r="N60" i="5" s="1"/>
  <c r="C127" i="7"/>
  <c r="D127" i="7" s="1"/>
  <c r="C150" i="7"/>
  <c r="D150" i="7" s="1"/>
  <c r="C146" i="7"/>
  <c r="C170" i="7"/>
  <c r="D170" i="7" s="1"/>
  <c r="D10" i="7"/>
  <c r="D21" i="7"/>
  <c r="D47" i="7"/>
  <c r="D57" i="7"/>
  <c r="D181" i="7"/>
  <c r="D208" i="7"/>
  <c r="D248" i="7"/>
  <c r="D291" i="7"/>
  <c r="D45" i="7"/>
  <c r="C89" i="7"/>
  <c r="D89" i="7" s="1"/>
  <c r="S50" i="5" s="1"/>
  <c r="C85" i="7"/>
  <c r="C96" i="7"/>
  <c r="D96" i="7" s="1"/>
  <c r="D108" i="7"/>
  <c r="C128" i="7"/>
  <c r="D128" i="7" s="1"/>
  <c r="C140" i="7"/>
  <c r="D140" i="7" s="1"/>
  <c r="C147" i="7"/>
  <c r="D147" i="7" s="1"/>
  <c r="C171" i="7"/>
  <c r="D171" i="7" s="1"/>
  <c r="C210" i="7"/>
  <c r="D210" i="7" s="1"/>
  <c r="C230" i="7"/>
  <c r="D230" i="7" s="1"/>
  <c r="C250" i="7"/>
  <c r="D250" i="7" s="1"/>
  <c r="C271" i="7"/>
  <c r="D271" i="7" s="1"/>
  <c r="C293" i="7"/>
  <c r="D293" i="7" s="1"/>
  <c r="C180" i="7"/>
  <c r="D180" i="7" s="1"/>
  <c r="C200" i="7"/>
  <c r="D200" i="7" s="1"/>
  <c r="C207" i="7"/>
  <c r="C211" i="7"/>
  <c r="D211" i="7" s="1"/>
  <c r="AT28" i="5" s="1"/>
  <c r="C219" i="7"/>
  <c r="D219" i="7" s="1"/>
  <c r="C227" i="7"/>
  <c r="C231" i="7"/>
  <c r="D231" i="7" s="1"/>
  <c r="AT30" i="5" s="1"/>
  <c r="C239" i="7"/>
  <c r="D239" i="7" s="1"/>
  <c r="C247" i="7"/>
  <c r="C251" i="7"/>
  <c r="D251" i="7" s="1"/>
  <c r="AT32" i="5" s="1"/>
  <c r="C260" i="7"/>
  <c r="D260" i="7" s="1"/>
  <c r="C268" i="7"/>
  <c r="C272" i="7"/>
  <c r="D272" i="7" s="1"/>
  <c r="AT34" i="5" s="1"/>
  <c r="C281" i="7"/>
  <c r="D281" i="7" s="1"/>
  <c r="C290" i="7"/>
  <c r="C294" i="7"/>
  <c r="D294" i="7" s="1"/>
  <c r="AT36" i="5" s="1"/>
  <c r="P14" i="5"/>
  <c r="C110" i="9" l="1"/>
  <c r="D110" i="9" s="1"/>
  <c r="C203" i="9"/>
  <c r="D203" i="9" s="1"/>
  <c r="C263" i="9"/>
  <c r="D263" i="9" s="1"/>
  <c r="C131" i="9"/>
  <c r="D131" i="9" s="1"/>
  <c r="C120" i="9"/>
  <c r="D120" i="9" s="1"/>
  <c r="C100" i="9"/>
  <c r="D100" i="9" s="1"/>
  <c r="C284" i="9"/>
  <c r="D284" i="9" s="1"/>
  <c r="C183" i="9"/>
  <c r="D183" i="9" s="1"/>
  <c r="C193" i="7"/>
  <c r="D193" i="7" s="1"/>
  <c r="C110" i="7"/>
  <c r="D110" i="7" s="1"/>
  <c r="C120" i="7"/>
  <c r="D120" i="7" s="1"/>
  <c r="C68" i="7"/>
  <c r="D68" i="7" s="1"/>
  <c r="C151" i="7"/>
  <c r="D151" i="7" s="1"/>
  <c r="C141" i="7"/>
  <c r="D141" i="7" s="1"/>
  <c r="C79" i="7"/>
  <c r="C151" i="9"/>
  <c r="D151" i="9" s="1"/>
  <c r="D146" i="9"/>
  <c r="D207" i="9"/>
  <c r="C212" i="9"/>
  <c r="D212" i="9" s="1"/>
  <c r="C141" i="9"/>
  <c r="D141" i="9" s="1"/>
  <c r="C222" i="9"/>
  <c r="D222" i="9" s="1"/>
  <c r="D268" i="9"/>
  <c r="D290" i="9"/>
  <c r="C295" i="9"/>
  <c r="D295" i="9" s="1"/>
  <c r="C193" i="9"/>
  <c r="D193" i="9" s="1"/>
  <c r="D168" i="9"/>
  <c r="C173" i="9"/>
  <c r="D173" i="9" s="1"/>
  <c r="C68" i="9"/>
  <c r="D68" i="9" s="1"/>
  <c r="D63" i="9"/>
  <c r="C60" i="9"/>
  <c r="D85" i="9"/>
  <c r="C90" i="9"/>
  <c r="D90" i="9" s="1"/>
  <c r="D115" i="9"/>
  <c r="C273" i="9"/>
  <c r="D273" i="9" s="1"/>
  <c r="C252" i="9"/>
  <c r="D252" i="9" s="1"/>
  <c r="D156" i="9"/>
  <c r="D126" i="9"/>
  <c r="C37" i="9"/>
  <c r="D260" i="9"/>
  <c r="D227" i="9"/>
  <c r="C232" i="9"/>
  <c r="D232" i="9" s="1"/>
  <c r="D74" i="9"/>
  <c r="C79" i="9"/>
  <c r="D79" i="9" s="1"/>
  <c r="C161" i="9"/>
  <c r="D161" i="9" s="1"/>
  <c r="C242" i="9"/>
  <c r="D242" i="9" s="1"/>
  <c r="D247" i="9"/>
  <c r="D188" i="9"/>
  <c r="D136" i="9"/>
  <c r="D105" i="9"/>
  <c r="C37" i="7"/>
  <c r="C273" i="7"/>
  <c r="D273" i="7" s="1"/>
  <c r="C222" i="7"/>
  <c r="D222" i="7" s="1"/>
  <c r="D268" i="7"/>
  <c r="C173" i="7"/>
  <c r="D173" i="7" s="1"/>
  <c r="D290" i="7"/>
  <c r="D207" i="7"/>
  <c r="C152" i="7"/>
  <c r="D146" i="7"/>
  <c r="D95" i="7"/>
  <c r="D227" i="7"/>
  <c r="D85" i="7"/>
  <c r="C295" i="7"/>
  <c r="D295" i="7" s="1"/>
  <c r="D168" i="7"/>
  <c r="C203" i="7"/>
  <c r="C284" i="7"/>
  <c r="D247" i="7"/>
  <c r="D63" i="7"/>
  <c r="D59" i="7"/>
  <c r="C60" i="7"/>
  <c r="C212" i="7"/>
  <c r="D212" i="7" s="1"/>
  <c r="C232" i="7"/>
  <c r="D232" i="7" s="1"/>
  <c r="D188" i="7"/>
  <c r="C194" i="7"/>
  <c r="D115" i="7"/>
  <c r="C121" i="7"/>
  <c r="C161" i="7"/>
  <c r="C242" i="7"/>
  <c r="D242" i="7" s="1"/>
  <c r="C131" i="7"/>
  <c r="D131" i="7" s="1"/>
  <c r="C252" i="7"/>
  <c r="D252" i="7" s="1"/>
  <c r="D136" i="7"/>
  <c r="D105" i="7"/>
  <c r="C90" i="7"/>
  <c r="D90" i="7" s="1"/>
  <c r="D126" i="7"/>
  <c r="C100" i="7"/>
  <c r="D100" i="7" s="1"/>
  <c r="C183" i="7"/>
  <c r="D183" i="7" s="1"/>
  <c r="C263" i="7"/>
  <c r="D263" i="7" s="1"/>
  <c r="C290" i="3" a="1"/>
  <c r="C290" i="3" s="1"/>
  <c r="C279" i="3" a="1"/>
  <c r="C279" i="3" s="1"/>
  <c r="C268" i="3" a="1"/>
  <c r="C268" i="3" s="1"/>
  <c r="C258" i="3" a="1"/>
  <c r="C258" i="3" s="1"/>
  <c r="C247" i="3" a="1"/>
  <c r="C247" i="3" s="1"/>
  <c r="C237" i="3" a="1"/>
  <c r="C237" i="3" s="1"/>
  <c r="C227" i="3" a="1"/>
  <c r="C227" i="3" s="1"/>
  <c r="C217" i="3" a="1"/>
  <c r="C219" i="3" s="1"/>
  <c r="C207" i="3" a="1"/>
  <c r="C209" i="3" s="1"/>
  <c r="C198" i="3" a="1"/>
  <c r="C199" i="3" s="1"/>
  <c r="C188" i="3" a="1"/>
  <c r="C188" i="3" s="1"/>
  <c r="C178" i="3" a="1"/>
  <c r="C178" i="3" s="1"/>
  <c r="C168" i="3" a="1"/>
  <c r="C168" i="3" s="1"/>
  <c r="C156" i="3" a="1"/>
  <c r="C156" i="3" s="1"/>
  <c r="C146" i="3" a="1"/>
  <c r="C146" i="3" s="1"/>
  <c r="C136" i="3" a="1"/>
  <c r="C136" i="3" s="1"/>
  <c r="C126" i="3" a="1"/>
  <c r="C126" i="3" s="1"/>
  <c r="C115" i="3" a="1"/>
  <c r="C115" i="3" s="1"/>
  <c r="C105" i="3" a="1"/>
  <c r="C105" i="3" s="1"/>
  <c r="C95" i="3" a="1"/>
  <c r="C95" i="3" s="1"/>
  <c r="C85" i="3" a="1"/>
  <c r="C86" i="3" s="1"/>
  <c r="C74" i="3" a="1"/>
  <c r="C74" i="3" s="1"/>
  <c r="C63" i="3" a="1"/>
  <c r="C63" i="3" s="1"/>
  <c r="C58" i="3"/>
  <c r="C57" i="3"/>
  <c r="C56" i="3"/>
  <c r="C55" i="3"/>
  <c r="C54" i="3"/>
  <c r="C48" i="3"/>
  <c r="C47" i="3"/>
  <c r="C46" i="3"/>
  <c r="C45" i="3"/>
  <c r="C44" i="3"/>
  <c r="C35" i="3"/>
  <c r="C34" i="3"/>
  <c r="C33" i="3"/>
  <c r="C32" i="3"/>
  <c r="C31" i="3"/>
  <c r="C21" i="3"/>
  <c r="C22" i="3"/>
  <c r="C23" i="3"/>
  <c r="C20" i="3"/>
  <c r="C11" i="3"/>
  <c r="C12" i="3"/>
  <c r="C13" i="3"/>
  <c r="C14" i="3"/>
  <c r="C10" i="3"/>
  <c r="B11" i="3"/>
  <c r="B12" i="3"/>
  <c r="B13" i="3"/>
  <c r="B14" i="3"/>
  <c r="B10" i="3"/>
  <c r="C121" i="9" l="1"/>
  <c r="C223" i="9"/>
  <c r="C111" i="9"/>
  <c r="C204" i="9"/>
  <c r="C111" i="7"/>
  <c r="C85" i="3"/>
  <c r="C264" i="9"/>
  <c r="C132" i="9"/>
  <c r="C285" i="9"/>
  <c r="C213" i="9"/>
  <c r="C152" i="9"/>
  <c r="C101" i="9"/>
  <c r="C243" i="9"/>
  <c r="C184" i="9"/>
  <c r="C274" i="9"/>
  <c r="C80" i="9"/>
  <c r="C69" i="9"/>
  <c r="C142" i="9"/>
  <c r="C296" i="7"/>
  <c r="C69" i="7"/>
  <c r="C142" i="7"/>
  <c r="D79" i="7"/>
  <c r="C80" i="7"/>
  <c r="C211" i="3"/>
  <c r="C280" i="3"/>
  <c r="C194" i="9"/>
  <c r="C162" i="9"/>
  <c r="C296" i="9"/>
  <c r="C253" i="9"/>
  <c r="C233" i="9"/>
  <c r="C91" i="9"/>
  <c r="C174" i="9"/>
  <c r="C132" i="7"/>
  <c r="C223" i="7"/>
  <c r="D203" i="7"/>
  <c r="C204" i="7"/>
  <c r="C101" i="7"/>
  <c r="C184" i="7"/>
  <c r="C243" i="7"/>
  <c r="D161" i="7"/>
  <c r="C162" i="7"/>
  <c r="C253" i="7"/>
  <c r="C174" i="7"/>
  <c r="C91" i="7"/>
  <c r="C274" i="7"/>
  <c r="C233" i="7"/>
  <c r="C264" i="7"/>
  <c r="D284" i="7"/>
  <c r="C285" i="7"/>
  <c r="C213" i="7"/>
  <c r="C217" i="3"/>
  <c r="C89" i="3"/>
  <c r="C129" i="3"/>
  <c r="C159" i="3"/>
  <c r="C191" i="3"/>
  <c r="C230" i="3"/>
  <c r="C261" i="3"/>
  <c r="C88" i="3"/>
  <c r="C108" i="3"/>
  <c r="C221" i="3"/>
  <c r="C210" i="3"/>
  <c r="C208" i="3"/>
  <c r="C220" i="3"/>
  <c r="C181" i="3"/>
  <c r="C207" i="3"/>
  <c r="C218" i="3"/>
  <c r="C292" i="3"/>
  <c r="C24" i="3"/>
  <c r="C118" i="3"/>
  <c r="C248" i="3"/>
  <c r="C291" i="3"/>
  <c r="C260" i="3"/>
  <c r="C87" i="3"/>
  <c r="C250" i="3"/>
  <c r="C259" i="3"/>
  <c r="C271" i="3"/>
  <c r="C282" i="3"/>
  <c r="C98" i="3"/>
  <c r="C139" i="3"/>
  <c r="C171" i="3"/>
  <c r="C240" i="3"/>
  <c r="C249" i="3"/>
  <c r="C262" i="3"/>
  <c r="C270" i="3"/>
  <c r="C281" i="3"/>
  <c r="C293" i="3"/>
  <c r="C294" i="3"/>
  <c r="C283" i="3"/>
  <c r="C269" i="3"/>
  <c r="C272" i="3"/>
  <c r="C251" i="3"/>
  <c r="C239" i="3"/>
  <c r="C238" i="3"/>
  <c r="C241" i="3"/>
  <c r="C229" i="3"/>
  <c r="C228" i="3"/>
  <c r="C231" i="3"/>
  <c r="C202" i="3"/>
  <c r="C198" i="3"/>
  <c r="C201" i="3"/>
  <c r="C200" i="3"/>
  <c r="C190" i="3"/>
  <c r="C189" i="3"/>
  <c r="C192" i="3"/>
  <c r="C180" i="3"/>
  <c r="C179" i="3"/>
  <c r="C182" i="3"/>
  <c r="C170" i="3"/>
  <c r="C169" i="3"/>
  <c r="C172" i="3"/>
  <c r="C158" i="3"/>
  <c r="C157" i="3"/>
  <c r="C160" i="3"/>
  <c r="C149" i="3"/>
  <c r="C148" i="3"/>
  <c r="C147" i="3"/>
  <c r="C150" i="3"/>
  <c r="C138" i="3"/>
  <c r="D138" i="3" s="1"/>
  <c r="C137" i="3"/>
  <c r="C140" i="3"/>
  <c r="C128" i="3"/>
  <c r="C127" i="3"/>
  <c r="C130" i="3"/>
  <c r="C117" i="3"/>
  <c r="C116" i="3"/>
  <c r="C119" i="3"/>
  <c r="C107" i="3"/>
  <c r="C106" i="3"/>
  <c r="C109" i="3"/>
  <c r="C97" i="3"/>
  <c r="C96" i="3"/>
  <c r="C99" i="3"/>
  <c r="C77" i="3"/>
  <c r="C76" i="3"/>
  <c r="C75" i="3"/>
  <c r="C78" i="3"/>
  <c r="C64" i="3"/>
  <c r="C67" i="3"/>
  <c r="C66" i="3"/>
  <c r="C65" i="3"/>
  <c r="D64" i="3" l="1"/>
  <c r="D65" i="3"/>
  <c r="C295" i="3"/>
  <c r="D295" i="3" s="1"/>
  <c r="C222" i="3"/>
  <c r="D222" i="3" s="1"/>
  <c r="C193" i="3"/>
  <c r="C194" i="3" s="1"/>
  <c r="C151" i="3"/>
  <c r="D151" i="3" s="1"/>
  <c r="C120" i="3"/>
  <c r="D120" i="3" s="1"/>
  <c r="C79" i="3"/>
  <c r="C80" i="3" s="1"/>
  <c r="C59" i="3"/>
  <c r="C60" i="3" s="1"/>
  <c r="C284" i="3"/>
  <c r="C285" i="3" s="1"/>
  <c r="C252" i="3"/>
  <c r="C253" i="3" s="1"/>
  <c r="C232" i="3"/>
  <c r="C233" i="3" s="1"/>
  <c r="C161" i="3"/>
  <c r="C162" i="3" s="1"/>
  <c r="C131" i="3"/>
  <c r="C132" i="3" s="1"/>
  <c r="C90" i="3"/>
  <c r="C91" i="3" s="1"/>
  <c r="C273" i="3"/>
  <c r="D273" i="3" s="1"/>
  <c r="C263" i="3"/>
  <c r="C264" i="3" s="1"/>
  <c r="C242" i="3"/>
  <c r="D242" i="3" s="1"/>
  <c r="C203" i="3"/>
  <c r="C204" i="3" s="1"/>
  <c r="C173" i="3"/>
  <c r="D173" i="3" s="1"/>
  <c r="C141" i="3"/>
  <c r="D141" i="3" s="1"/>
  <c r="C100" i="3"/>
  <c r="C101" i="3" s="1"/>
  <c r="C68" i="3"/>
  <c r="D68" i="3" s="1"/>
  <c r="C49" i="3"/>
  <c r="C50" i="3" s="1"/>
  <c r="C36" i="3"/>
  <c r="C37" i="3" s="1"/>
  <c r="C212" i="3"/>
  <c r="D212" i="3" s="1"/>
  <c r="C183" i="3"/>
  <c r="D183" i="3" s="1"/>
  <c r="C110" i="3"/>
  <c r="D110" i="3" s="1"/>
  <c r="D66" i="3"/>
  <c r="D63" i="3"/>
  <c r="D67" i="3"/>
  <c r="C57" i="5" s="1"/>
  <c r="D250" i="3"/>
  <c r="D33" i="3"/>
  <c r="D88" i="3"/>
  <c r="D181" i="3"/>
  <c r="D292" i="3"/>
  <c r="D46" i="3"/>
  <c r="D136" i="3"/>
  <c r="D13" i="3"/>
  <c r="D10" i="3"/>
  <c r="D57" i="3"/>
  <c r="D98" i="3"/>
  <c r="D117" i="3"/>
  <c r="D129" i="3"/>
  <c r="D147" i="3"/>
  <c r="D189" i="3"/>
  <c r="D209" i="3"/>
  <c r="D221" i="3"/>
  <c r="AS29" i="5" s="1"/>
  <c r="D229" i="3"/>
  <c r="D237" i="3"/>
  <c r="D240" i="3"/>
  <c r="D271" i="3"/>
  <c r="D283" i="3"/>
  <c r="AS35" i="5" s="1"/>
  <c r="D294" i="3"/>
  <c r="AS36" i="5" s="1"/>
  <c r="D11" i="3"/>
  <c r="D22" i="3"/>
  <c r="D47" i="3"/>
  <c r="D85" i="3"/>
  <c r="D89" i="3"/>
  <c r="H50" i="5" s="1"/>
  <c r="D99" i="3"/>
  <c r="D52" i="5" s="1"/>
  <c r="D107" i="3"/>
  <c r="D118" i="3"/>
  <c r="D127" i="3"/>
  <c r="D148" i="3"/>
  <c r="D160" i="3"/>
  <c r="D170" i="3"/>
  <c r="D178" i="3"/>
  <c r="D210" i="3"/>
  <c r="D218" i="3"/>
  <c r="D230" i="3"/>
  <c r="D238" i="3"/>
  <c r="D261" i="3"/>
  <c r="D268" i="3"/>
  <c r="D272" i="3"/>
  <c r="AS34" i="5" s="1"/>
  <c r="D23" i="3"/>
  <c r="D44" i="3"/>
  <c r="D48" i="3"/>
  <c r="D86" i="3"/>
  <c r="D108" i="3"/>
  <c r="D149" i="3"/>
  <c r="D157" i="3"/>
  <c r="D171" i="3"/>
  <c r="D179" i="3"/>
  <c r="D201" i="3"/>
  <c r="D207" i="3"/>
  <c r="D211" i="3"/>
  <c r="AS28" i="5" s="1"/>
  <c r="D247" i="3"/>
  <c r="D258" i="3"/>
  <c r="D262" i="3"/>
  <c r="AS33" i="5" s="1"/>
  <c r="D281" i="3"/>
  <c r="D290" i="3"/>
  <c r="D95" i="3"/>
  <c r="D140" i="3"/>
  <c r="D49" i="3"/>
  <c r="D56" i="3"/>
  <c r="D74" i="3"/>
  <c r="D77" i="3"/>
  <c r="D97" i="3"/>
  <c r="D105" i="3"/>
  <c r="D109" i="3"/>
  <c r="D55" i="5" s="1"/>
  <c r="D139" i="3"/>
  <c r="D146" i="3"/>
  <c r="D150" i="3"/>
  <c r="D188" i="3"/>
  <c r="D191" i="3"/>
  <c r="D198" i="3"/>
  <c r="D202" i="3"/>
  <c r="AS27" i="5" s="1"/>
  <c r="D208" i="3"/>
  <c r="D248" i="3"/>
  <c r="D270" i="3"/>
  <c r="D279" i="3"/>
  <c r="D282" i="3"/>
  <c r="D14" i="3"/>
  <c r="D21" i="3"/>
  <c r="D34" i="3"/>
  <c r="D55" i="3"/>
  <c r="D58" i="3"/>
  <c r="D75" i="3"/>
  <c r="D78" i="3"/>
  <c r="C58" i="5" s="1"/>
  <c r="D96" i="3"/>
  <c r="D116" i="3"/>
  <c r="D119" i="3"/>
  <c r="D60" i="5" s="1"/>
  <c r="D130" i="3"/>
  <c r="D137" i="3"/>
  <c r="D158" i="3"/>
  <c r="D168" i="3"/>
  <c r="D172" i="3"/>
  <c r="AS24" i="5" s="1"/>
  <c r="D182" i="3"/>
  <c r="AS25" i="5" s="1"/>
  <c r="D192" i="3"/>
  <c r="AS26" i="5" s="1"/>
  <c r="D199" i="3"/>
  <c r="D219" i="3"/>
  <c r="D227" i="3"/>
  <c r="D231" i="3"/>
  <c r="AS30" i="5" s="1"/>
  <c r="D241" i="3"/>
  <c r="AS31" i="5" s="1"/>
  <c r="D251" i="3"/>
  <c r="AS32" i="5" s="1"/>
  <c r="D259" i="3"/>
  <c r="D293" i="3"/>
  <c r="F4" i="3"/>
  <c r="D32" i="3"/>
  <c r="D35" i="3"/>
  <c r="D45" i="3"/>
  <c r="D76" i="3"/>
  <c r="D87" i="3"/>
  <c r="D106" i="3"/>
  <c r="D128" i="3"/>
  <c r="D159" i="3"/>
  <c r="D169" i="3"/>
  <c r="D180" i="3"/>
  <c r="D190" i="3"/>
  <c r="D200" i="3"/>
  <c r="D220" i="3"/>
  <c r="D228" i="3"/>
  <c r="D239" i="3"/>
  <c r="D249" i="3"/>
  <c r="D260" i="3"/>
  <c r="D291" i="3"/>
  <c r="D126" i="3"/>
  <c r="D156" i="3"/>
  <c r="D20" i="3"/>
  <c r="D54" i="3"/>
  <c r="D217" i="3"/>
  <c r="D31" i="3"/>
  <c r="D115" i="3"/>
  <c r="D269" i="3"/>
  <c r="D280" i="3"/>
  <c r="D12" i="3"/>
  <c r="C121" i="3" l="1"/>
  <c r="C152" i="3"/>
  <c r="D100" i="3"/>
  <c r="D284" i="3"/>
  <c r="D90" i="3"/>
  <c r="C142" i="3"/>
  <c r="D232" i="3"/>
  <c r="C111" i="3"/>
  <c r="C174" i="3"/>
  <c r="D252" i="3"/>
  <c r="D203" i="3"/>
  <c r="C184" i="3"/>
  <c r="C69" i="3"/>
  <c r="C213" i="3"/>
  <c r="D131" i="3"/>
  <c r="C296" i="3"/>
  <c r="D79" i="3"/>
  <c r="D161" i="3"/>
  <c r="D193" i="3"/>
  <c r="C223" i="3"/>
  <c r="D263" i="3"/>
  <c r="C274" i="3"/>
  <c r="C243" i="3"/>
  <c r="D59" i="3"/>
  <c r="D36" i="3"/>
</calcChain>
</file>

<file path=xl/sharedStrings.xml><?xml version="1.0" encoding="utf-8"?>
<sst xmlns="http://schemas.openxmlformats.org/spreadsheetml/2006/main" count="1694" uniqueCount="250">
  <si>
    <t>４．手洗いの方法について（当てはまる箇所に○を記載ください）</t>
  </si>
  <si>
    <t>質問項目</t>
  </si>
  <si>
    <t>できていない</t>
  </si>
  <si>
    <t>あまりできていない</t>
  </si>
  <si>
    <t>どちらともいえない</t>
  </si>
  <si>
    <t>できている</t>
  </si>
  <si>
    <t>①</t>
  </si>
  <si>
    <t>手洗いの時は、時計や指輪を外していますか。</t>
  </si>
  <si>
    <t>②</t>
  </si>
  <si>
    <t>爪は短く切っていますか。</t>
  </si>
  <si>
    <t>③</t>
  </si>
  <si>
    <t>固形石鹸ではなく、液体石鹸を使用していますか。</t>
  </si>
  <si>
    <t>④</t>
  </si>
  <si>
    <t>手の平を合わせて洗っていますか。</t>
  </si>
  <si>
    <t>⑤</t>
  </si>
  <si>
    <t>手の甲を洗っていますか。</t>
  </si>
  <si>
    <t>⑥</t>
  </si>
  <si>
    <t>指先、爪を洗っていますか。</t>
  </si>
  <si>
    <t>⑦</t>
  </si>
  <si>
    <t>指の間を洗っていますか。</t>
  </si>
  <si>
    <t>⑧</t>
  </si>
  <si>
    <t>親指と手掌をねじるように洗っていますか。</t>
  </si>
  <si>
    <t>⑨</t>
  </si>
  <si>
    <t>手首を洗っていますか。</t>
  </si>
  <si>
    <t>⑩</t>
  </si>
  <si>
    <t>きちんと洗い流していますか。</t>
  </si>
  <si>
    <t>⑪</t>
  </si>
  <si>
    <t>使い捨てのペーパータオルを使用していますか。</t>
  </si>
  <si>
    <t>⑫</t>
  </si>
  <si>
    <t>手を完全に乾燥させていますか。</t>
  </si>
  <si>
    <t>⑬</t>
  </si>
  <si>
    <t>水道の栓を止める時は手首、肘、ペーパータオルで止めていますか。</t>
  </si>
  <si>
    <t>裏面に続く</t>
  </si>
  <si>
    <t>感染対策の基本は「手洗いに始まり手洗いに終わる」と言われるほど、手洗いが重要視されています。あなた自身が自分を感染症から守り、ケアを受ける相手の方を守るために、一人一人が手洗いの重要性をよく理解し、正しい手洗いを努めることが大切になります。そのために、まずは一人一人の現在の手洗いについて現状を把握したいと考えています。下記の質問にご協力よろしくお願いします。（あなたが今行っている事実を記載して下さい。正しいと思うものを記載するのではありませんので、ご注意下さい。）</t>
  </si>
  <si>
    <t>別紙　１</t>
  </si>
  <si>
    <t>２．職種</t>
  </si>
  <si>
    <t>介護職</t>
  </si>
  <si>
    <t>・医療職（医師、看護師、訓練員等）</t>
    <phoneticPr fontId="3"/>
  </si>
  <si>
    <t>・その他（事務職、生活相談員）</t>
    <phoneticPr fontId="3"/>
  </si>
  <si>
    <t>３．医療及び介護施設勤務年数</t>
  </si>
  <si>
    <t>１．所属　　　　</t>
    <phoneticPr fontId="3"/>
  </si>
  <si>
    <t>（</t>
    <phoneticPr fontId="3"/>
  </si>
  <si>
    <t>）</t>
    <phoneticPr fontId="3"/>
  </si>
  <si>
    <t>年</t>
    <rPh sb="0" eb="1">
      <t>ネン</t>
    </rPh>
    <phoneticPr fontId="3"/>
  </si>
  <si>
    <t>できている</t>
    <phoneticPr fontId="3"/>
  </si>
  <si>
    <t>まあまあできている</t>
    <phoneticPr fontId="3"/>
  </si>
  <si>
    <t>職場に着いて、作業前に</t>
  </si>
  <si>
    <t>帰宅時、作業終了時</t>
  </si>
  <si>
    <t>トイレの後</t>
  </si>
  <si>
    <t>配膳の前</t>
  </si>
  <si>
    <t>食事介助の前</t>
  </si>
  <si>
    <t>排泄物、吐物・血液など触れた時</t>
  </si>
  <si>
    <t>手袋を外した時</t>
  </si>
  <si>
    <t>施設に戻った時</t>
  </si>
  <si>
    <t>処置が終わった時</t>
  </si>
  <si>
    <t>次の動作を考えて必要であると思った時</t>
  </si>
  <si>
    <t>業務中に自分の顔や髪に触れた時</t>
  </si>
  <si>
    <t>清掃後</t>
  </si>
  <si>
    <t>勤務の区切り（食事や休憩に入る時など）</t>
  </si>
  <si>
    <t>６．手洗いについて、日頃から感じていることをご記入下さい。　　</t>
  </si>
  <si>
    <t>ご協力ありがとうございました。</t>
  </si>
  <si>
    <t>別紙　２</t>
    <rPh sb="0" eb="2">
      <t>ベッシ</t>
    </rPh>
    <phoneticPr fontId="3"/>
  </si>
  <si>
    <t>配布数</t>
    <rPh sb="0" eb="2">
      <t>ハイフ</t>
    </rPh>
    <rPh sb="2" eb="3">
      <t>スウ</t>
    </rPh>
    <phoneticPr fontId="3"/>
  </si>
  <si>
    <t>回収数</t>
    <rPh sb="0" eb="2">
      <t>カイシュウ</t>
    </rPh>
    <rPh sb="2" eb="3">
      <t>スウ</t>
    </rPh>
    <phoneticPr fontId="3"/>
  </si>
  <si>
    <t>回収率</t>
    <rPh sb="0" eb="2">
      <t>カイシュウ</t>
    </rPh>
    <rPh sb="2" eb="3">
      <t>リツ</t>
    </rPh>
    <phoneticPr fontId="3"/>
  </si>
  <si>
    <t>1、職種　　【介護職　･　医療職　･　その他　】</t>
    <rPh sb="2" eb="4">
      <t>ショクシュ</t>
    </rPh>
    <rPh sb="7" eb="9">
      <t>カイゴ</t>
    </rPh>
    <rPh sb="9" eb="10">
      <t>ショク</t>
    </rPh>
    <rPh sb="13" eb="15">
      <t>イリョウ</t>
    </rPh>
    <rPh sb="15" eb="16">
      <t>ショク</t>
    </rPh>
    <rPh sb="21" eb="22">
      <t>タ</t>
    </rPh>
    <phoneticPr fontId="3"/>
  </si>
  <si>
    <t>2、所属</t>
    <rPh sb="2" eb="4">
      <t>ショゾク</t>
    </rPh>
    <phoneticPr fontId="3"/>
  </si>
  <si>
    <t>項目</t>
    <rPh sb="0" eb="2">
      <t>コウモク</t>
    </rPh>
    <phoneticPr fontId="3"/>
  </si>
  <si>
    <t>人数</t>
    <rPh sb="0" eb="2">
      <t>ニンズウ</t>
    </rPh>
    <phoneticPr fontId="3"/>
  </si>
  <si>
    <t>％</t>
    <phoneticPr fontId="3"/>
  </si>
  <si>
    <t>３、医療及び介護施設勤務年数</t>
    <rPh sb="2" eb="4">
      <t>イリョウ</t>
    </rPh>
    <rPh sb="4" eb="5">
      <t>オヨ</t>
    </rPh>
    <rPh sb="6" eb="8">
      <t>カイゴ</t>
    </rPh>
    <rPh sb="8" eb="10">
      <t>シセツ</t>
    </rPh>
    <rPh sb="10" eb="12">
      <t>キンム</t>
    </rPh>
    <rPh sb="12" eb="14">
      <t>ネンスウ</t>
    </rPh>
    <phoneticPr fontId="3"/>
  </si>
  <si>
    <t>5年未満</t>
    <rPh sb="1" eb="2">
      <t>ネン</t>
    </rPh>
    <rPh sb="2" eb="4">
      <t>ミマン</t>
    </rPh>
    <phoneticPr fontId="3"/>
  </si>
  <si>
    <t>5年以上15年未満</t>
    <rPh sb="1" eb="2">
      <t>ネン</t>
    </rPh>
    <rPh sb="2" eb="4">
      <t>イジョウ</t>
    </rPh>
    <rPh sb="6" eb="7">
      <t>ネン</t>
    </rPh>
    <rPh sb="7" eb="9">
      <t>ミマン</t>
    </rPh>
    <phoneticPr fontId="3"/>
  </si>
  <si>
    <t>15年以上</t>
    <rPh sb="2" eb="3">
      <t>ネン</t>
    </rPh>
    <rPh sb="3" eb="5">
      <t>イジョウ</t>
    </rPh>
    <phoneticPr fontId="3"/>
  </si>
  <si>
    <t>無記入</t>
    <rPh sb="0" eb="1">
      <t>ム</t>
    </rPh>
    <rPh sb="1" eb="3">
      <t>キニュウ</t>
    </rPh>
    <phoneticPr fontId="3"/>
  </si>
  <si>
    <t>４、手洗い方法について</t>
    <rPh sb="2" eb="4">
      <t>テアラ</t>
    </rPh>
    <rPh sb="5" eb="7">
      <t>ホウホウ</t>
    </rPh>
    <phoneticPr fontId="3"/>
  </si>
  <si>
    <t>①手洗いの時は、時計や指輪を外していますか。</t>
    <phoneticPr fontId="3"/>
  </si>
  <si>
    <t>できていない</t>
    <phoneticPr fontId="3"/>
  </si>
  <si>
    <t>あまりできていない</t>
    <phoneticPr fontId="3"/>
  </si>
  <si>
    <t>どちらともいえない</t>
    <phoneticPr fontId="3"/>
  </si>
  <si>
    <t>まあまあできている</t>
    <phoneticPr fontId="3"/>
  </si>
  <si>
    <t>できている</t>
    <phoneticPr fontId="3"/>
  </si>
  <si>
    <t>②爪は短く切っていますか。</t>
    <phoneticPr fontId="3"/>
  </si>
  <si>
    <t>③固形石鹸ではなく、液体石鹸を使用していますか。</t>
    <phoneticPr fontId="3"/>
  </si>
  <si>
    <t>④手の平を合わせて洗っていますか。</t>
    <phoneticPr fontId="3"/>
  </si>
  <si>
    <t>⑤手の甲を洗っていますか。</t>
    <phoneticPr fontId="3"/>
  </si>
  <si>
    <t>％</t>
    <phoneticPr fontId="3"/>
  </si>
  <si>
    <t>できていない</t>
    <phoneticPr fontId="3"/>
  </si>
  <si>
    <t>どちらともいえない</t>
    <phoneticPr fontId="3"/>
  </si>
  <si>
    <t>まあまあできている</t>
    <phoneticPr fontId="3"/>
  </si>
  <si>
    <t>できている</t>
    <phoneticPr fontId="3"/>
  </si>
  <si>
    <t>⑥指先、爪を洗っていますか。</t>
    <phoneticPr fontId="3"/>
  </si>
  <si>
    <t>％</t>
    <phoneticPr fontId="3"/>
  </si>
  <si>
    <t>できていない</t>
    <phoneticPr fontId="3"/>
  </si>
  <si>
    <t>あまりできていない</t>
    <phoneticPr fontId="3"/>
  </si>
  <si>
    <t>どちらともいえない</t>
    <phoneticPr fontId="3"/>
  </si>
  <si>
    <t>できている</t>
    <phoneticPr fontId="3"/>
  </si>
  <si>
    <t>⑦指の間を洗っていますか。</t>
    <phoneticPr fontId="3"/>
  </si>
  <si>
    <t>％</t>
    <phoneticPr fontId="3"/>
  </si>
  <si>
    <t>できていない</t>
    <phoneticPr fontId="3"/>
  </si>
  <si>
    <t>あまりできていない</t>
    <phoneticPr fontId="3"/>
  </si>
  <si>
    <t>まあまあできている</t>
    <phoneticPr fontId="3"/>
  </si>
  <si>
    <t>できている</t>
    <phoneticPr fontId="3"/>
  </si>
  <si>
    <t>⑧親指と手掌をねじるように洗っていますか。</t>
    <phoneticPr fontId="3"/>
  </si>
  <si>
    <t>％</t>
    <phoneticPr fontId="3"/>
  </si>
  <si>
    <t>できていない</t>
    <phoneticPr fontId="3"/>
  </si>
  <si>
    <t>あまりできていない</t>
    <phoneticPr fontId="3"/>
  </si>
  <si>
    <t>どちらともいえない</t>
    <phoneticPr fontId="3"/>
  </si>
  <si>
    <t>まあまあできている</t>
    <phoneticPr fontId="3"/>
  </si>
  <si>
    <t>⑨手首を洗っていますか。</t>
    <phoneticPr fontId="3"/>
  </si>
  <si>
    <t>⑩きちんと洗い流していますか。</t>
    <phoneticPr fontId="3"/>
  </si>
  <si>
    <t>あまりできていない</t>
    <phoneticPr fontId="3"/>
  </si>
  <si>
    <t>⑪使い捨てのペーパータオルを使用していますか。</t>
    <phoneticPr fontId="3"/>
  </si>
  <si>
    <t>あまりできていない</t>
    <phoneticPr fontId="3"/>
  </si>
  <si>
    <t>どちらともいえない</t>
    <phoneticPr fontId="3"/>
  </si>
  <si>
    <t>⑫手を完全に乾燥させていますか。</t>
    <phoneticPr fontId="3"/>
  </si>
  <si>
    <t>⑬水道の栓を止める時は手首、肘、ペーパータオルで止めていますか。</t>
    <phoneticPr fontId="3"/>
  </si>
  <si>
    <t>５．「1ケア1手洗い」について、下記の時、手洗いをしていますか。</t>
  </si>
  <si>
    <t>①職場に着いて、作業前に</t>
    <phoneticPr fontId="3"/>
  </si>
  <si>
    <t>②帰宅時、作業終了時</t>
    <phoneticPr fontId="3"/>
  </si>
  <si>
    <t>③トイレの後</t>
    <phoneticPr fontId="3"/>
  </si>
  <si>
    <t>まあまあできている</t>
    <phoneticPr fontId="3"/>
  </si>
  <si>
    <t>④配膳の前</t>
    <phoneticPr fontId="3"/>
  </si>
  <si>
    <t>⑤食事介助の前</t>
    <phoneticPr fontId="3"/>
  </si>
  <si>
    <t>⑥排泄物、吐物・血液など触れた時</t>
    <phoneticPr fontId="3"/>
  </si>
  <si>
    <t>⑦手袋を外した時</t>
    <phoneticPr fontId="3"/>
  </si>
  <si>
    <t>⑧施設に戻った時</t>
    <phoneticPr fontId="3"/>
  </si>
  <si>
    <t>⑨処置が終わった時</t>
    <phoneticPr fontId="3"/>
  </si>
  <si>
    <t>あまりできていない</t>
    <phoneticPr fontId="3"/>
  </si>
  <si>
    <t>まあまあできている</t>
    <phoneticPr fontId="3"/>
  </si>
  <si>
    <t>⑩次の動作を考えて必要であると思った時</t>
    <phoneticPr fontId="3"/>
  </si>
  <si>
    <t>⑪業務中に自分の顔や髪に触れた時</t>
    <phoneticPr fontId="3"/>
  </si>
  <si>
    <t>⑫清掃後</t>
    <phoneticPr fontId="3"/>
  </si>
  <si>
    <t>まあまあできている</t>
    <phoneticPr fontId="3"/>
  </si>
  <si>
    <t>⑬勤務の区切り（食事や休憩に入る時など）</t>
    <phoneticPr fontId="3"/>
  </si>
  <si>
    <t>％</t>
    <phoneticPr fontId="3"/>
  </si>
  <si>
    <t>できていない</t>
    <phoneticPr fontId="3"/>
  </si>
  <si>
    <t>６、手洗いについて、日頃から感じていること(転記）</t>
    <rPh sb="22" eb="24">
      <t>テンキ</t>
    </rPh>
    <phoneticPr fontId="3"/>
  </si>
  <si>
    <t>　　　　・</t>
    <phoneticPr fontId="3"/>
  </si>
  <si>
    <t>７、アンケートを記入して感じたこと等（転記）</t>
    <rPh sb="19" eb="21">
      <t>テンキ</t>
    </rPh>
    <phoneticPr fontId="3"/>
  </si>
  <si>
    <t>8、まとめ</t>
    <phoneticPr fontId="3"/>
  </si>
  <si>
    <t>①アンケート結果から気づいたこと（施設の手洗いについての現状等）</t>
    <rPh sb="6" eb="8">
      <t>ケッカ</t>
    </rPh>
    <rPh sb="10" eb="11">
      <t>キ</t>
    </rPh>
    <rPh sb="17" eb="19">
      <t>シセツ</t>
    </rPh>
    <rPh sb="20" eb="22">
      <t>テアラ</t>
    </rPh>
    <rPh sb="28" eb="30">
      <t>ゲンジョウ</t>
    </rPh>
    <rPh sb="30" eb="31">
      <t>トウ</t>
    </rPh>
    <phoneticPr fontId="3"/>
  </si>
  <si>
    <t>②　アンケートから読み取れる、特に自施設で問題と感じたこと</t>
    <rPh sb="9" eb="10">
      <t>ヨ</t>
    </rPh>
    <rPh sb="11" eb="12">
      <t>ト</t>
    </rPh>
    <rPh sb="15" eb="16">
      <t>トク</t>
    </rPh>
    <rPh sb="17" eb="18">
      <t>ジ</t>
    </rPh>
    <rPh sb="18" eb="20">
      <t>シセツ</t>
    </rPh>
    <rPh sb="21" eb="23">
      <t>モンダイ</t>
    </rPh>
    <rPh sb="24" eb="25">
      <t>カン</t>
    </rPh>
    <phoneticPr fontId="3"/>
  </si>
  <si>
    <t>おつかれさまでした。</t>
    <phoneticPr fontId="3"/>
  </si>
  <si>
    <t>計</t>
    <rPh sb="0" eb="1">
      <t>ケイ</t>
    </rPh>
    <phoneticPr fontId="3"/>
  </si>
  <si>
    <t>施設名【　　　　　　　　　　　　　　　　　　　　　　　　　】</t>
    <rPh sb="0" eb="2">
      <t>シセツ</t>
    </rPh>
    <rPh sb="2" eb="3">
      <t>メイ</t>
    </rPh>
    <phoneticPr fontId="3"/>
  </si>
  <si>
    <t>人</t>
    <rPh sb="0" eb="1">
      <t>ニン</t>
    </rPh>
    <phoneticPr fontId="3"/>
  </si>
  <si>
    <t>対象人数</t>
  </si>
  <si>
    <t>回収数</t>
  </si>
  <si>
    <t>回収率</t>
  </si>
  <si>
    <t>看護職</t>
  </si>
  <si>
    <t>その他</t>
  </si>
  <si>
    <t>施設名</t>
    <rPh sb="0" eb="2">
      <t>シセツ</t>
    </rPh>
    <rPh sb="2" eb="3">
      <t>メイ</t>
    </rPh>
    <phoneticPr fontId="3"/>
  </si>
  <si>
    <t>配布数</t>
    <rPh sb="0" eb="2">
      <t>ハイフ</t>
    </rPh>
    <rPh sb="2" eb="3">
      <t>スウ</t>
    </rPh>
    <phoneticPr fontId="3"/>
  </si>
  <si>
    <t>回収数</t>
    <rPh sb="0" eb="2">
      <t>カイシュウ</t>
    </rPh>
    <rPh sb="2" eb="3">
      <t>スウ</t>
    </rPh>
    <phoneticPr fontId="3"/>
  </si>
  <si>
    <t>指先・爪</t>
    <rPh sb="0" eb="2">
      <t>ユビサキ</t>
    </rPh>
    <rPh sb="3" eb="4">
      <t>ツメ</t>
    </rPh>
    <phoneticPr fontId="3"/>
  </si>
  <si>
    <t>指の間</t>
    <rPh sb="0" eb="1">
      <t>ユビ</t>
    </rPh>
    <rPh sb="2" eb="3">
      <t>アイダ</t>
    </rPh>
    <phoneticPr fontId="3"/>
  </si>
  <si>
    <t>親指・手掌</t>
    <rPh sb="0" eb="2">
      <t>オヤユビ</t>
    </rPh>
    <rPh sb="3" eb="4">
      <t>シュ</t>
    </rPh>
    <rPh sb="4" eb="5">
      <t>ショウ</t>
    </rPh>
    <phoneticPr fontId="3"/>
  </si>
  <si>
    <t>手の平</t>
    <rPh sb="0" eb="1">
      <t>テ</t>
    </rPh>
    <rPh sb="2" eb="3">
      <t>ヒラ</t>
    </rPh>
    <phoneticPr fontId="3"/>
  </si>
  <si>
    <t>手の甲</t>
    <rPh sb="0" eb="1">
      <t>テ</t>
    </rPh>
    <rPh sb="2" eb="3">
      <t>コウ</t>
    </rPh>
    <phoneticPr fontId="3"/>
  </si>
  <si>
    <t>手首</t>
    <rPh sb="0" eb="2">
      <t>テクビ</t>
    </rPh>
    <phoneticPr fontId="3"/>
  </si>
  <si>
    <t>介護職</t>
    <rPh sb="0" eb="2">
      <t>カイゴ</t>
    </rPh>
    <rPh sb="2" eb="3">
      <t>ショク</t>
    </rPh>
    <phoneticPr fontId="3"/>
  </si>
  <si>
    <t>医療職</t>
    <rPh sb="0" eb="2">
      <t>イリョウ</t>
    </rPh>
    <rPh sb="2" eb="3">
      <t>ショク</t>
    </rPh>
    <phoneticPr fontId="3"/>
  </si>
  <si>
    <t>その他</t>
    <rPh sb="2" eb="3">
      <t>タ</t>
    </rPh>
    <phoneticPr fontId="3"/>
  </si>
  <si>
    <t>①職場に着いて、作業前に</t>
    <phoneticPr fontId="3"/>
  </si>
  <si>
    <t>④配膳の前</t>
    <phoneticPr fontId="3"/>
  </si>
  <si>
    <t>⑧施設に戻った時</t>
    <phoneticPr fontId="3"/>
  </si>
  <si>
    <t>⑫清掃後</t>
    <phoneticPr fontId="3"/>
  </si>
  <si>
    <t>【</t>
    <phoneticPr fontId="3"/>
  </si>
  <si>
    <t>】</t>
    <phoneticPr fontId="3"/>
  </si>
  <si>
    <r>
      <t>７．</t>
    </r>
    <r>
      <rPr>
        <sz val="12"/>
        <color theme="1"/>
        <rFont val="ＭＳ Ｐゴシック"/>
        <family val="3"/>
        <charset val="128"/>
      </rPr>
      <t>アンケートを記入して感じたこと等をご記入ください。</t>
    </r>
  </si>
  <si>
    <r>
      <t>７．</t>
    </r>
    <r>
      <rPr>
        <sz val="12"/>
        <color theme="1"/>
        <rFont val="ＭＳ Ｐゴシック"/>
        <family val="3"/>
        <charset val="128"/>
        <scheme val="minor"/>
      </rPr>
      <t>アンケートを記入して感じたこと等をご記入ください。</t>
    </r>
  </si>
  <si>
    <t>】</t>
    <phoneticPr fontId="3"/>
  </si>
  <si>
    <t>】</t>
    <phoneticPr fontId="3"/>
  </si>
  <si>
    <t>】</t>
    <phoneticPr fontId="3"/>
  </si>
  <si>
    <t>手洗いの施設内ラウンドチェック表【おむつ交換編】</t>
  </si>
  <si>
    <t>＜ラウンドの方法＞</t>
  </si>
  <si>
    <t>①「手洗いアンケート」の回収・まとめ後に、ラウンドする。</t>
  </si>
  <si>
    <t>③　調べる人数は、介護職員３人以上です。</t>
  </si>
  <si>
    <t>④　調べるタイミングは、おむつ交換時です。</t>
  </si>
  <si>
    <t>⑤　タイムウォッチ（なければ、秒針のある時計）を準備してください。</t>
  </si>
  <si>
    <t>⑥　調べる項目（以下の表に記入してください）</t>
  </si>
  <si>
    <t>例</t>
  </si>
  <si>
    <t>１人目</t>
  </si>
  <si>
    <t>２人目</t>
  </si>
  <si>
    <r>
      <t>3</t>
    </r>
    <r>
      <rPr>
        <sz val="9"/>
        <color theme="1"/>
        <rFont val="ＭＳ 明朝"/>
        <family val="1"/>
        <charset val="128"/>
      </rPr>
      <t>人目</t>
    </r>
  </si>
  <si>
    <t>　　　人目</t>
  </si>
  <si>
    <t>おむつ交換から手洗いまでの手順</t>
  </si>
  <si>
    <t>（＊できるだけ詳細に）</t>
  </si>
  <si>
    <t>おむつ交換の物品準備→手袋を着用→訪室→○○→○○　　→汚物処理室で消毒液に衣類を漬ける→手袋をはずす→手を洗う。</t>
  </si>
  <si>
    <t>おむつ交換の最後の工程の手洗いの有無と、手洗いをした部分</t>
  </si>
  <si>
    <t>手洗いをした</t>
  </si>
  <si>
    <t>手洗いをしなかった</t>
  </si>
  <si>
    <t>手指消毒のみした</t>
  </si>
  <si>
    <t>※手洗いをした場合のみ記入</t>
  </si>
  <si>
    <t>手の平・手の甲・</t>
  </si>
  <si>
    <t>指先・爪・指の間・親指</t>
  </si>
  <si>
    <t>手首</t>
  </si>
  <si>
    <t>短すぎて分からなかった</t>
  </si>
  <si>
    <t>手洗いをした時間</t>
  </si>
  <si>
    <t>（１２　）秒</t>
  </si>
  <si>
    <t>（　　　）秒</t>
  </si>
  <si>
    <t>洗った後の手</t>
  </si>
  <si>
    <t>ハンカチで拭いた</t>
  </si>
  <si>
    <t>ペーパータオル</t>
  </si>
  <si>
    <t>機械で乾かした</t>
  </si>
  <si>
    <t>洋服で拭いた</t>
  </si>
  <si>
    <t>拭かなかった</t>
  </si>
  <si>
    <t>手洗いの施設内ラウンドチェック表【食事介助編】</t>
  </si>
  <si>
    <t>④　調べるタイミングは、食事介助前です。</t>
  </si>
  <si>
    <t>食事介助前の</t>
  </si>
  <si>
    <t>手洗いの有無と、手洗いをした部分</t>
  </si>
  <si>
    <t>②　調査で大切なことは「ふだんの手洗い」を調べることです。</t>
    <phoneticPr fontId="3"/>
  </si>
  <si>
    <t xml:space="preserve">    調べていることを気付かれないように、観察しましょう。</t>
    <phoneticPr fontId="3"/>
  </si>
  <si>
    <t>別紙３―１</t>
  </si>
  <si>
    <t>②　調査で大切なことは「ふだんの手洗い」を調べることです。</t>
    <phoneticPr fontId="3"/>
  </si>
  <si>
    <t>　　調べていることを気付かれないように、観察しましょう。</t>
    <phoneticPr fontId="3"/>
  </si>
  <si>
    <t>別紙３－２</t>
  </si>
  <si>
    <t>その他（　　　　）</t>
    <phoneticPr fontId="3"/>
  </si>
  <si>
    <t>その他（　　　　）</t>
    <phoneticPr fontId="3"/>
  </si>
  <si>
    <t>その他（　　　　）</t>
    <phoneticPr fontId="3"/>
  </si>
  <si>
    <t>まとめ</t>
  </si>
  <si>
    <t>１．「手洗いアンケート」を踏まえて、ラウンドしてみて、気がついたことを書いて下さい。</t>
  </si>
  <si>
    <t>５．その他、意見や感想をお書き下さい。</t>
  </si>
  <si>
    <t>別紙　４</t>
    <rPh sb="0" eb="2">
      <t>ベッシ</t>
    </rPh>
    <phoneticPr fontId="3"/>
  </si>
  <si>
    <t>１、メールで届いた、エクセルファイル（手洗いについての意識調査アンケート）を開く。</t>
    <rPh sb="6" eb="7">
      <t>トド</t>
    </rPh>
    <rPh sb="19" eb="21">
      <t>テアラ</t>
    </rPh>
    <rPh sb="27" eb="29">
      <t>イシキ</t>
    </rPh>
    <rPh sb="29" eb="31">
      <t>チョウサ</t>
    </rPh>
    <rPh sb="38" eb="39">
      <t>ヒラ</t>
    </rPh>
    <phoneticPr fontId="3"/>
  </si>
  <si>
    <t>２、別紙１アンケート原紙のシートを選択。印刷（両面）し、アンケートを実施する対象者に配る。</t>
    <rPh sb="2" eb="4">
      <t>ベッシ</t>
    </rPh>
    <rPh sb="10" eb="12">
      <t>ゲンシ</t>
    </rPh>
    <rPh sb="17" eb="19">
      <t>センタク</t>
    </rPh>
    <rPh sb="20" eb="22">
      <t>インサツ</t>
    </rPh>
    <rPh sb="23" eb="25">
      <t>リョウメン</t>
    </rPh>
    <rPh sb="34" eb="36">
      <t>ジッシ</t>
    </rPh>
    <rPh sb="38" eb="41">
      <t>タイショウシャ</t>
    </rPh>
    <rPh sb="42" eb="43">
      <t>クバ</t>
    </rPh>
    <phoneticPr fontId="3"/>
  </si>
  <si>
    <t>３、アンケートを回収し、職種ごと（介護職、医療職、その他）に分けて集計をする。</t>
    <rPh sb="8" eb="10">
      <t>カイシュウ</t>
    </rPh>
    <rPh sb="12" eb="14">
      <t>ショクシュ</t>
    </rPh>
    <rPh sb="17" eb="19">
      <t>カイゴ</t>
    </rPh>
    <rPh sb="19" eb="20">
      <t>ショク</t>
    </rPh>
    <rPh sb="21" eb="23">
      <t>イリョウ</t>
    </rPh>
    <rPh sb="23" eb="24">
      <t>ショク</t>
    </rPh>
    <rPh sb="27" eb="28">
      <t>タ</t>
    </rPh>
    <rPh sb="30" eb="31">
      <t>ワ</t>
    </rPh>
    <rPh sb="33" eb="35">
      <t>シュウケイ</t>
    </rPh>
    <phoneticPr fontId="3"/>
  </si>
  <si>
    <t>５、別紙２介護職集計票のシートの「８、まとめ」を記入する。</t>
    <rPh sb="2" eb="4">
      <t>ベッシ</t>
    </rPh>
    <rPh sb="5" eb="7">
      <t>カイゴ</t>
    </rPh>
    <rPh sb="7" eb="8">
      <t>ショク</t>
    </rPh>
    <rPh sb="8" eb="10">
      <t>シュウケイ</t>
    </rPh>
    <rPh sb="10" eb="11">
      <t>ヒョウ</t>
    </rPh>
    <rPh sb="24" eb="26">
      <t>キニュウ</t>
    </rPh>
    <phoneticPr fontId="3"/>
  </si>
  <si>
    <t>７、別紙２医療職集計票のシートの「８、まとめ」を記入する。</t>
    <rPh sb="2" eb="4">
      <t>ベッシ</t>
    </rPh>
    <rPh sb="5" eb="7">
      <t>イリョウ</t>
    </rPh>
    <rPh sb="7" eb="8">
      <t>ショク</t>
    </rPh>
    <rPh sb="8" eb="10">
      <t>シュウケイ</t>
    </rPh>
    <rPh sb="10" eb="11">
      <t>ヒョウ</t>
    </rPh>
    <rPh sb="24" eb="26">
      <t>キニュウ</t>
    </rPh>
    <phoneticPr fontId="3"/>
  </si>
  <si>
    <t>９、別紙２その他集計票のシートの「８、まとめ」を記入する。</t>
    <rPh sb="2" eb="4">
      <t>ベッシ</t>
    </rPh>
    <rPh sb="7" eb="8">
      <t>タ</t>
    </rPh>
    <rPh sb="8" eb="10">
      <t>シュウケイ</t>
    </rPh>
    <rPh sb="10" eb="11">
      <t>ヒョウ</t>
    </rPh>
    <rPh sb="24" eb="26">
      <t>キニュウ</t>
    </rPh>
    <phoneticPr fontId="3"/>
  </si>
  <si>
    <t>１０、別紙3-1、3-2を印刷し、ラウンドを実施する。</t>
    <rPh sb="3" eb="5">
      <t>ベッシ</t>
    </rPh>
    <rPh sb="13" eb="15">
      <t>インサツ</t>
    </rPh>
    <rPh sb="22" eb="24">
      <t>ジッシ</t>
    </rPh>
    <phoneticPr fontId="3"/>
  </si>
  <si>
    <t>おつかれさまでした。</t>
    <phoneticPr fontId="3"/>
  </si>
  <si>
    <t>４、介護職の集計結果を、「アンケート（介護職入力用）」のエクセルシートの若草色のついた</t>
    <rPh sb="2" eb="4">
      <t>カイゴ</t>
    </rPh>
    <rPh sb="4" eb="5">
      <t>ショク</t>
    </rPh>
    <rPh sb="6" eb="8">
      <t>シュウケイ</t>
    </rPh>
    <rPh sb="8" eb="10">
      <t>ケッカ</t>
    </rPh>
    <rPh sb="19" eb="21">
      <t>カイゴ</t>
    </rPh>
    <rPh sb="21" eb="22">
      <t>ショク</t>
    </rPh>
    <rPh sb="22" eb="25">
      <t>ニュウリョクヨウ</t>
    </rPh>
    <rPh sb="36" eb="38">
      <t>ワカクサ</t>
    </rPh>
    <rPh sb="38" eb="39">
      <t>イロ</t>
    </rPh>
    <phoneticPr fontId="3"/>
  </si>
  <si>
    <t>　　ところに入力する。入力したら、自動的に集計票が完成します。</t>
    <rPh sb="11" eb="13">
      <t>ニュウリョク</t>
    </rPh>
    <rPh sb="17" eb="19">
      <t>ジドウ</t>
    </rPh>
    <rPh sb="19" eb="20">
      <t>テキ</t>
    </rPh>
    <rPh sb="21" eb="23">
      <t>シュウケイ</t>
    </rPh>
    <rPh sb="23" eb="24">
      <t>ヒョウ</t>
    </rPh>
    <rPh sb="25" eb="27">
      <t>カンセイ</t>
    </rPh>
    <phoneticPr fontId="3"/>
  </si>
  <si>
    <t>６、医療職の集計結果を、「アンケート（医療職入力用）」のエクセルシートの若草色のついた</t>
    <rPh sb="2" eb="4">
      <t>イリョウ</t>
    </rPh>
    <rPh sb="4" eb="5">
      <t>ショク</t>
    </rPh>
    <rPh sb="6" eb="8">
      <t>シュウケイ</t>
    </rPh>
    <rPh sb="8" eb="10">
      <t>ケッカ</t>
    </rPh>
    <rPh sb="19" eb="21">
      <t>イリョウ</t>
    </rPh>
    <rPh sb="21" eb="22">
      <t>ショク</t>
    </rPh>
    <rPh sb="22" eb="25">
      <t>ニュウリョクヨウ</t>
    </rPh>
    <rPh sb="36" eb="38">
      <t>ワカクサ</t>
    </rPh>
    <rPh sb="38" eb="39">
      <t>イロ</t>
    </rPh>
    <phoneticPr fontId="3"/>
  </si>
  <si>
    <t>８、その他の集計結果を、「アンケート（その他入力用）」のエクセルシートの若草色のついた</t>
    <rPh sb="4" eb="5">
      <t>タ</t>
    </rPh>
    <rPh sb="6" eb="8">
      <t>シュウケイ</t>
    </rPh>
    <rPh sb="8" eb="10">
      <t>ケッカ</t>
    </rPh>
    <rPh sb="21" eb="22">
      <t>タ</t>
    </rPh>
    <rPh sb="22" eb="25">
      <t>ニュウリョクヨウ</t>
    </rPh>
    <rPh sb="36" eb="38">
      <t>ワカクサ</t>
    </rPh>
    <rPh sb="38" eb="39">
      <t>イロ</t>
    </rPh>
    <phoneticPr fontId="3"/>
  </si>
  <si>
    <t>　　　「別紙３－１」　「別紙３－２」を参考に「別紙４」を記入する。</t>
    <rPh sb="19" eb="21">
      <t>サンコウ</t>
    </rPh>
    <rPh sb="23" eb="25">
      <t>ベッシ</t>
    </rPh>
    <rPh sb="28" eb="30">
      <t>キニュウ</t>
    </rPh>
    <phoneticPr fontId="3"/>
  </si>
  <si>
    <t>11、「別紙２介護職集計票」「別紙２医療職集計票」「別紙２その他集計票」「ポスター」</t>
    <phoneticPr fontId="3"/>
  </si>
  <si>
    <t>アンケート集計作業方法マニュアル</t>
    <rPh sb="5" eb="7">
      <t>シュウケイ</t>
    </rPh>
    <rPh sb="7" eb="9">
      <t>サギョウ</t>
    </rPh>
    <rPh sb="9" eb="11">
      <t>ホウホウ</t>
    </rPh>
    <phoneticPr fontId="3"/>
  </si>
  <si>
    <t>１2、「ポスター」のエクセルシートを選択し、下記5箇所を記入する。</t>
    <rPh sb="18" eb="20">
      <t>センタク</t>
    </rPh>
    <rPh sb="22" eb="24">
      <t>カキ</t>
    </rPh>
    <rPh sb="25" eb="27">
      <t>カショ</t>
    </rPh>
    <rPh sb="28" eb="30">
      <t>キニュウ</t>
    </rPh>
    <phoneticPr fontId="3"/>
  </si>
  <si>
    <t>３．どうしたら、職員全員が正しい手洗いができ、また意識を持ち続け、かつ実践を継続</t>
    <phoneticPr fontId="3"/>
  </si>
  <si>
    <t>　　できるようになるか。アイデアを書いて下さい。</t>
    <phoneticPr fontId="3"/>
  </si>
  <si>
    <t>１３、ポスターを印刷し、施設内で結果を周知。</t>
    <rPh sb="8" eb="10">
      <t>インサツ</t>
    </rPh>
    <rPh sb="12" eb="14">
      <t>シセツ</t>
    </rPh>
    <rPh sb="14" eb="15">
      <t>ナイ</t>
    </rPh>
    <rPh sb="16" eb="18">
      <t>ケッカ</t>
    </rPh>
    <rPh sb="19" eb="21">
      <t>シュウチ</t>
    </rPh>
    <phoneticPr fontId="3"/>
  </si>
  <si>
    <t>（案）</t>
    <rPh sb="1" eb="2">
      <t>アン</t>
    </rPh>
    <phoneticPr fontId="3"/>
  </si>
  <si>
    <t>経年的に実施し、変化を見る</t>
    <rPh sb="0" eb="3">
      <t>ケイネンテキ</t>
    </rPh>
    <rPh sb="4" eb="6">
      <t>ジッシ</t>
    </rPh>
    <rPh sb="8" eb="10">
      <t>ヘンカ</t>
    </rPh>
    <rPh sb="11" eb="12">
      <t>ミ</t>
    </rPh>
    <phoneticPr fontId="3"/>
  </si>
  <si>
    <t>研修会で必ず洗いたいタイミングや部位を確認するために利用する</t>
    <rPh sb="0" eb="3">
      <t>ケンシュウカイ</t>
    </rPh>
    <rPh sb="4" eb="5">
      <t>カナラ</t>
    </rPh>
    <rPh sb="6" eb="7">
      <t>アラ</t>
    </rPh>
    <rPh sb="16" eb="18">
      <t>ブイ</t>
    </rPh>
    <rPh sb="19" eb="21">
      <t>カクニン</t>
    </rPh>
    <rPh sb="26" eb="28">
      <t>リヨウ</t>
    </rPh>
    <phoneticPr fontId="3"/>
  </si>
  <si>
    <t>など</t>
    <phoneticPr fontId="3"/>
  </si>
  <si>
    <t>２．ラウンドをしてみて、特に施設内の問題と感じたことについてお書き下さい。</t>
    <rPh sb="14" eb="16">
      <t>シセツ</t>
    </rPh>
    <rPh sb="16" eb="17">
      <t>ナイ</t>
    </rPh>
    <phoneticPr fontId="3"/>
  </si>
  <si>
    <t>４．ラウンドをする前と後で、気づいたこと、意識・認識等で変わったことを書いて下さい。</t>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</si>
</sst>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
  </numFmts>
  <fonts count="38" x14ac:knownFonts="1">
    <font>
      <sz val="11"/>
      <color theme="1"/>
      <name val="ＭＳ Ｐゴシック"/>
      <family val="2"/>
      <charset val="128"/>
      <scheme val="minor"/>
    </font>
    <font>
      <sz val="11"/>
      <color theme="1"/>
      <name val="ＭＳ Ｐゴシック"/>
      <family val="2"/>
      <charset val="128"/>
      <scheme val="minor"/>
    </font>
    <font>
      <b/>
      <sz val="11"/>
      <color theme="1"/>
      <name val="ＭＳ Ｐゴシック"/>
      <family val="2"/>
      <charset val="128"/>
      <scheme val="minor"/>
    </font>
    <font>
      <sz val="6"/>
      <name val="ＭＳ Ｐゴシック"/>
      <family val="2"/>
      <charset val="128"/>
      <scheme val="minor"/>
    </font>
    <font>
      <sz val="12"/>
      <color rgb="FF000000"/>
      <name val="ＭＳ Ｐゴシック"/>
      <family val="3"/>
      <charset val="128"/>
      <scheme val="minor"/>
    </font>
    <font>
      <b/>
      <sz val="11"/>
      <color theme="1"/>
      <name val="ＭＳ Ｐゴシック"/>
      <family val="3"/>
      <charset val="128"/>
    </font>
    <font>
      <sz val="11"/>
      <color theme="1"/>
      <name val="ＭＳ Ｐゴシック"/>
      <family val="3"/>
      <charset val="128"/>
      <scheme val="minor"/>
    </font>
    <font>
      <strike/>
      <sz val="11"/>
      <color theme="1"/>
      <name val="ＭＳ Ｐゴシック"/>
      <family val="2"/>
      <charset val="128"/>
      <scheme val="minor"/>
    </font>
    <font>
      <b/>
      <sz val="14"/>
      <color theme="1"/>
      <name val="ＭＳ Ｐゴシック"/>
      <family val="3"/>
      <charset val="128"/>
      <scheme val="minor"/>
    </font>
    <font>
      <sz val="12"/>
      <color theme="1"/>
      <name val="ＭＳ Ｐゴシック"/>
      <family val="3"/>
      <charset val="128"/>
    </font>
    <font>
      <sz val="12"/>
      <color theme="1"/>
      <name val="ＭＳ Ｐゴシック"/>
      <family val="3"/>
      <charset val="128"/>
      <scheme val="minor"/>
    </font>
    <font>
      <sz val="12"/>
      <color rgb="FF000000"/>
      <name val="ＭＳ Ｐゴシック"/>
      <family val="3"/>
      <charset val="128"/>
    </font>
    <font>
      <b/>
      <sz val="14"/>
      <color theme="1"/>
      <name val="ＭＳ Ｐゴシック"/>
      <family val="3"/>
      <charset val="128"/>
    </font>
    <font>
      <sz val="10.5"/>
      <color rgb="FF000000"/>
      <name val="ＭＳ Ｐゴシック"/>
      <family val="3"/>
      <charset val="128"/>
    </font>
    <font>
      <sz val="11"/>
      <color theme="1"/>
      <name val="ＭＳ Ｐゴシック"/>
      <family val="3"/>
      <charset val="128"/>
    </font>
    <font>
      <sz val="10.5"/>
      <color theme="1"/>
      <name val="ＭＳ Ｐゴシック"/>
      <family val="3"/>
      <charset val="128"/>
    </font>
    <font>
      <sz val="10.5"/>
      <color rgb="FF000000"/>
      <name val="ＭＳ Ｐゴシック"/>
      <family val="3"/>
      <charset val="128"/>
      <scheme val="minor"/>
    </font>
    <font>
      <sz val="10.5"/>
      <color theme="1"/>
      <name val="ＭＳ Ｐゴシック"/>
      <family val="3"/>
      <charset val="128"/>
      <scheme val="minor"/>
    </font>
    <font>
      <b/>
      <sz val="11"/>
      <color theme="1"/>
      <name val="ＭＳ Ｐゴシック"/>
      <family val="3"/>
      <charset val="128"/>
      <scheme val="minor"/>
    </font>
    <font>
      <b/>
      <sz val="12"/>
      <color theme="1"/>
      <name val="ＭＳ Ｐゴシック"/>
      <family val="3"/>
      <charset val="128"/>
    </font>
    <font>
      <b/>
      <sz val="12"/>
      <color rgb="FFFFFFFF"/>
      <name val="ＭＳ Ｐゴシック"/>
      <family val="3"/>
      <charset val="128"/>
      <scheme val="minor"/>
    </font>
    <font>
      <b/>
      <sz val="10"/>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font>
    <font>
      <sz val="14"/>
      <color theme="1"/>
      <name val="ＭＳ Ｐゴシック"/>
      <family val="3"/>
      <charset val="128"/>
      <scheme val="minor"/>
    </font>
    <font>
      <sz val="10.5"/>
      <color theme="1"/>
      <name val="Century"/>
      <family val="1"/>
    </font>
    <font>
      <sz val="12"/>
      <color theme="1"/>
      <name val="ＭＳ 明朝"/>
      <family val="1"/>
      <charset val="128"/>
    </font>
    <font>
      <sz val="14"/>
      <color theme="1"/>
      <name val="ＭＳ 明朝"/>
      <family val="1"/>
      <charset val="128"/>
    </font>
    <font>
      <sz val="10.5"/>
      <color theme="1"/>
      <name val="ＭＳ 明朝"/>
      <family val="1"/>
      <charset val="128"/>
    </font>
    <font>
      <sz val="9"/>
      <color theme="1"/>
      <name val="Century"/>
      <family val="1"/>
    </font>
    <font>
      <sz val="9"/>
      <color theme="1"/>
      <name val="ＭＳ 明朝"/>
      <family val="1"/>
      <charset val="128"/>
    </font>
    <font>
      <sz val="12"/>
      <color rgb="FF000000"/>
      <name val="ＭＳ 明朝"/>
      <family val="1"/>
      <charset val="128"/>
    </font>
    <font>
      <sz val="10"/>
      <color theme="1"/>
      <name val="ＭＳ 明朝"/>
      <family val="1"/>
      <charset val="128"/>
    </font>
    <font>
      <sz val="10.5"/>
      <color theme="1"/>
      <name val="ＭＳ Ｐ明朝"/>
      <family val="1"/>
      <charset val="128"/>
    </font>
    <font>
      <b/>
      <sz val="14"/>
      <color theme="1"/>
      <name val="ＭＳ 明朝"/>
      <family val="1"/>
      <charset val="128"/>
    </font>
    <font>
      <sz val="10.5"/>
      <color rgb="FF000000"/>
      <name val="ＭＳ 明朝"/>
      <family val="1"/>
      <charset val="128"/>
    </font>
    <font>
      <u/>
      <sz val="11"/>
      <color theme="10"/>
      <name val="ＭＳ Ｐゴシック"/>
      <family val="2"/>
      <charset val="128"/>
      <scheme val="minor"/>
    </font>
    <font>
      <sz val="11"/>
      <color theme="1"/>
      <name val="ＭＳ 明朝"/>
      <family val="1"/>
      <charset val="128"/>
    </font>
  </fonts>
  <fills count="5">
    <fill>
      <patternFill patternType="none"/>
    </fill>
    <fill>
      <patternFill patternType="gray125"/>
    </fill>
    <fill>
      <patternFill patternType="solid">
        <fgColor theme="0"/>
        <bgColor indexed="64"/>
      </patternFill>
    </fill>
    <fill>
      <patternFill patternType="solid">
        <fgColor rgb="FF99FF99"/>
        <bgColor indexed="64"/>
      </patternFill>
    </fill>
    <fill>
      <patternFill patternType="solid">
        <fgColor rgb="FFCCECFF"/>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s>
  <cellStyleXfs count="3">
    <xf numFmtId="0" fontId="0" fillId="0" borderId="0">
      <alignment vertical="center"/>
    </xf>
    <xf numFmtId="9" fontId="1" fillId="0" borderId="0" applyFont="0" applyFill="0" applyBorder="0" applyAlignment="0" applyProtection="0">
      <alignment vertical="center"/>
    </xf>
    <xf numFmtId="0" fontId="36" fillId="0" borderId="0" applyNumberFormat="0" applyFill="0" applyBorder="0" applyAlignment="0" applyProtection="0">
      <alignment vertical="center"/>
    </xf>
  </cellStyleXfs>
  <cellXfs count="196">
    <xf numFmtId="0" fontId="0" fillId="0" borderId="0" xfId="0">
      <alignment vertical="center"/>
    </xf>
    <xf numFmtId="0" fontId="4" fillId="0" borderId="0" xfId="0" applyFont="1">
      <alignment vertical="center"/>
    </xf>
    <xf numFmtId="0" fontId="2" fillId="0" borderId="0" xfId="0" applyFont="1">
      <alignment vertical="center"/>
    </xf>
    <xf numFmtId="0" fontId="2" fillId="0" borderId="0" xfId="0" applyFont="1" applyBorder="1">
      <alignment vertical="center"/>
    </xf>
    <xf numFmtId="0" fontId="2" fillId="0" borderId="1" xfId="0" applyFont="1" applyBorder="1">
      <alignment vertical="center"/>
    </xf>
    <xf numFmtId="9" fontId="2" fillId="0" borderId="1" xfId="1" applyFont="1" applyBorder="1">
      <alignment vertical="center"/>
    </xf>
    <xf numFmtId="0" fontId="5" fillId="0" borderId="0" xfId="0" applyFont="1" applyAlignment="1">
      <alignment horizontal="left" vertical="center"/>
    </xf>
    <xf numFmtId="0" fontId="0" fillId="0" borderId="0" xfId="0" applyBorder="1">
      <alignment vertical="center"/>
    </xf>
    <xf numFmtId="0" fontId="0" fillId="0" borderId="14" xfId="0" applyBorder="1">
      <alignment vertical="center"/>
    </xf>
    <xf numFmtId="0" fontId="0" fillId="0" borderId="15" xfId="0" applyBorder="1">
      <alignment vertical="center"/>
    </xf>
    <xf numFmtId="0" fontId="0" fillId="0" borderId="16" xfId="0" applyBorder="1">
      <alignment vertical="center"/>
    </xf>
    <xf numFmtId="0" fontId="0" fillId="0" borderId="17" xfId="0" applyBorder="1">
      <alignment vertical="center"/>
    </xf>
    <xf numFmtId="0" fontId="7" fillId="0" borderId="0" xfId="0" applyFont="1" applyBorder="1">
      <alignment vertical="center"/>
    </xf>
    <xf numFmtId="0" fontId="0" fillId="0" borderId="18" xfId="0" applyBorder="1">
      <alignment vertical="center"/>
    </xf>
    <xf numFmtId="0" fontId="0" fillId="0" borderId="15" xfId="0" applyFont="1" applyBorder="1">
      <alignment vertical="center"/>
    </xf>
    <xf numFmtId="0" fontId="0" fillId="0" borderId="0" xfId="0" applyFont="1" applyBorder="1">
      <alignment vertical="center"/>
    </xf>
    <xf numFmtId="9" fontId="0" fillId="0" borderId="1" xfId="0" applyNumberFormat="1" applyBorder="1">
      <alignment vertical="center"/>
    </xf>
    <xf numFmtId="0" fontId="2" fillId="0" borderId="1" xfId="0" applyFont="1" applyBorder="1" applyAlignment="1">
      <alignment vertical="center"/>
    </xf>
    <xf numFmtId="0" fontId="2" fillId="0" borderId="1" xfId="0" applyFont="1" applyBorder="1" applyAlignment="1">
      <alignment vertical="center" wrapText="1"/>
    </xf>
    <xf numFmtId="176" fontId="2" fillId="0" borderId="1" xfId="1" applyNumberFormat="1" applyFont="1" applyBorder="1">
      <alignment vertical="center"/>
    </xf>
    <xf numFmtId="9" fontId="2" fillId="0" borderId="0" xfId="0" applyNumberFormat="1" applyFont="1" applyBorder="1">
      <alignment vertical="center"/>
    </xf>
    <xf numFmtId="9" fontId="6" fillId="0" borderId="22" xfId="0" applyNumberFormat="1" applyFont="1" applyBorder="1">
      <alignment vertical="center"/>
    </xf>
    <xf numFmtId="0" fontId="6" fillId="0" borderId="0" xfId="0" applyFont="1" applyBorder="1">
      <alignment vertical="center"/>
    </xf>
    <xf numFmtId="9" fontId="0" fillId="0" borderId="22" xfId="0" applyNumberFormat="1" applyBorder="1">
      <alignment vertical="center"/>
    </xf>
    <xf numFmtId="0" fontId="5" fillId="0" borderId="0" xfId="0" applyFont="1">
      <alignment vertical="center"/>
    </xf>
    <xf numFmtId="0" fontId="11" fillId="0" borderId="0" xfId="0" applyFont="1">
      <alignment vertical="center"/>
    </xf>
    <xf numFmtId="0" fontId="6" fillId="0" borderId="0" xfId="0" applyFont="1">
      <alignment vertical="center"/>
    </xf>
    <xf numFmtId="0" fontId="12" fillId="0" borderId="0" xfId="0" applyFont="1" applyAlignment="1">
      <alignment horizontal="center" vertical="center"/>
    </xf>
    <xf numFmtId="0" fontId="13" fillId="0" borderId="0" xfId="0" applyFont="1" applyAlignment="1">
      <alignment horizontal="left" vertical="center" readingOrder="1"/>
    </xf>
    <xf numFmtId="0" fontId="9" fillId="0" borderId="0" xfId="0" applyFont="1" applyAlignment="1">
      <alignment horizontal="right" vertical="center"/>
    </xf>
    <xf numFmtId="0" fontId="9" fillId="0" borderId="0" xfId="0" applyFont="1" applyAlignment="1">
      <alignment horizontal="left" vertical="center" indent="1"/>
    </xf>
    <xf numFmtId="0" fontId="9" fillId="0" borderId="0" xfId="0" applyFont="1" applyAlignment="1">
      <alignment horizontal="left" vertical="center"/>
    </xf>
    <xf numFmtId="0" fontId="6" fillId="0" borderId="0" xfId="0" applyFont="1" applyAlignment="1">
      <alignment horizontal="center" vertical="center" wrapText="1"/>
    </xf>
    <xf numFmtId="0" fontId="14" fillId="0" borderId="0" xfId="0" applyFont="1">
      <alignment vertical="center"/>
    </xf>
    <xf numFmtId="0" fontId="6" fillId="0" borderId="1" xfId="0" applyFont="1" applyBorder="1">
      <alignment vertical="center"/>
    </xf>
    <xf numFmtId="0" fontId="9" fillId="0" borderId="1" xfId="0" applyFont="1" applyBorder="1" applyAlignment="1">
      <alignment vertical="center" wrapText="1"/>
    </xf>
    <xf numFmtId="0" fontId="14" fillId="0" borderId="1" xfId="0" applyFont="1" applyBorder="1" applyAlignment="1">
      <alignment vertical="center" wrapText="1"/>
    </xf>
    <xf numFmtId="0" fontId="14" fillId="0" borderId="1" xfId="0" applyFont="1" applyBorder="1" applyAlignment="1">
      <alignment horizontal="left" vertical="center" wrapText="1"/>
    </xf>
    <xf numFmtId="0" fontId="9" fillId="0" borderId="1" xfId="0" applyFont="1" applyBorder="1" applyAlignment="1">
      <alignment horizontal="center" vertical="center" wrapText="1"/>
    </xf>
    <xf numFmtId="0" fontId="9" fillId="0" borderId="1" xfId="0" applyFont="1" applyBorder="1" applyAlignment="1">
      <alignment horizontal="left" vertical="center" wrapText="1"/>
    </xf>
    <xf numFmtId="0" fontId="15" fillId="0" borderId="0" xfId="0" applyFont="1" applyAlignment="1">
      <alignment horizontal="left" vertical="center"/>
    </xf>
    <xf numFmtId="0" fontId="15" fillId="0" borderId="0" xfId="0" applyFont="1">
      <alignment vertical="center"/>
    </xf>
    <xf numFmtId="0" fontId="9" fillId="0" borderId="0" xfId="0" applyFont="1">
      <alignment vertical="center"/>
    </xf>
    <xf numFmtId="0" fontId="8" fillId="0" borderId="0" xfId="0" applyFont="1" applyAlignment="1">
      <alignment horizontal="center" vertical="center"/>
    </xf>
    <xf numFmtId="0" fontId="16" fillId="0" borderId="0" xfId="0" applyFont="1" applyAlignment="1">
      <alignment horizontal="left" vertical="center" readingOrder="1"/>
    </xf>
    <xf numFmtId="0" fontId="10" fillId="0" borderId="0" xfId="0" applyFont="1" applyAlignment="1">
      <alignment horizontal="right" vertical="center"/>
    </xf>
    <xf numFmtId="0" fontId="10" fillId="0" borderId="0" xfId="0" applyFont="1" applyAlignment="1">
      <alignment horizontal="left" vertical="center" indent="1"/>
    </xf>
    <xf numFmtId="0" fontId="10" fillId="0" borderId="0" xfId="0" applyFont="1" applyAlignment="1">
      <alignment horizontal="left" vertical="center"/>
    </xf>
    <xf numFmtId="0" fontId="10" fillId="0" borderId="1" xfId="0" applyFont="1" applyBorder="1" applyAlignment="1">
      <alignment vertical="center" wrapText="1"/>
    </xf>
    <xf numFmtId="0" fontId="6" fillId="0" borderId="1" xfId="0" applyFont="1" applyBorder="1" applyAlignment="1">
      <alignment vertical="center" wrapText="1"/>
    </xf>
    <xf numFmtId="0" fontId="6" fillId="0" borderId="1" xfId="0" applyFont="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left" vertical="center" wrapText="1"/>
    </xf>
    <xf numFmtId="0" fontId="17" fillId="0" borderId="0" xfId="0" applyFont="1" applyAlignment="1">
      <alignment horizontal="left" vertical="center"/>
    </xf>
    <xf numFmtId="0" fontId="17" fillId="0" borderId="0" xfId="0" applyFont="1">
      <alignment vertical="center"/>
    </xf>
    <xf numFmtId="0" fontId="10" fillId="0" borderId="0" xfId="0" applyFont="1">
      <alignment vertical="center"/>
    </xf>
    <xf numFmtId="0" fontId="14" fillId="2" borderId="0" xfId="0" applyFont="1" applyFill="1" applyBorder="1" applyAlignment="1">
      <alignment vertical="center" wrapText="1"/>
    </xf>
    <xf numFmtId="0" fontId="14" fillId="0" borderId="0" xfId="0" applyFont="1" applyAlignment="1">
      <alignment vertical="center" wrapText="1"/>
    </xf>
    <xf numFmtId="0" fontId="14" fillId="2" borderId="1" xfId="0" applyFont="1" applyFill="1" applyBorder="1" applyAlignment="1">
      <alignment vertical="center" wrapText="1"/>
    </xf>
    <xf numFmtId="0" fontId="14" fillId="0" borderId="0" xfId="0" applyFont="1" applyAlignment="1">
      <alignment horizontal="center" vertical="center" wrapText="1"/>
    </xf>
    <xf numFmtId="0" fontId="15" fillId="2" borderId="0" xfId="0" applyFont="1" applyFill="1" applyAlignment="1">
      <alignment horizontal="left" vertical="center"/>
    </xf>
    <xf numFmtId="0" fontId="18" fillId="0" borderId="0" xfId="0" applyFont="1">
      <alignment vertical="center"/>
    </xf>
    <xf numFmtId="0" fontId="18" fillId="0" borderId="0" xfId="0" applyFont="1" applyBorder="1">
      <alignment vertical="center"/>
    </xf>
    <xf numFmtId="9" fontId="18" fillId="0" borderId="0" xfId="1" applyFont="1">
      <alignment vertical="center"/>
    </xf>
    <xf numFmtId="0" fontId="18" fillId="0" borderId="1" xfId="0" applyFont="1" applyBorder="1">
      <alignment vertical="center"/>
    </xf>
    <xf numFmtId="9" fontId="18" fillId="0" borderId="1" xfId="1" applyFont="1" applyBorder="1">
      <alignment vertical="center"/>
    </xf>
    <xf numFmtId="9" fontId="18" fillId="0" borderId="0" xfId="1" applyFont="1" applyBorder="1">
      <alignment vertical="center"/>
    </xf>
    <xf numFmtId="0" fontId="18" fillId="2" borderId="1" xfId="0" applyFont="1" applyFill="1" applyBorder="1">
      <alignment vertical="center"/>
    </xf>
    <xf numFmtId="0" fontId="18" fillId="2" borderId="0" xfId="0" applyFont="1" applyFill="1" applyBorder="1">
      <alignment vertical="center"/>
    </xf>
    <xf numFmtId="0" fontId="18" fillId="0" borderId="0" xfId="0" applyFont="1" applyFill="1" applyBorder="1">
      <alignment vertical="center"/>
    </xf>
    <xf numFmtId="0" fontId="18" fillId="0" borderId="0" xfId="0" applyFont="1" applyAlignment="1">
      <alignment horizontal="left" vertical="center"/>
    </xf>
    <xf numFmtId="9" fontId="18" fillId="0" borderId="1" xfId="0" applyNumberFormat="1" applyFont="1" applyBorder="1">
      <alignment vertical="center"/>
    </xf>
    <xf numFmtId="9" fontId="18" fillId="0" borderId="0" xfId="0" applyNumberFormat="1" applyFont="1">
      <alignment vertical="center"/>
    </xf>
    <xf numFmtId="0" fontId="18" fillId="2" borderId="0" xfId="0" applyFont="1" applyFill="1">
      <alignment vertical="center"/>
    </xf>
    <xf numFmtId="0" fontId="18" fillId="0" borderId="0" xfId="0" applyFont="1" applyAlignment="1">
      <alignment vertical="center"/>
    </xf>
    <xf numFmtId="0" fontId="6" fillId="2" borderId="0" xfId="0" applyFont="1" applyFill="1" applyBorder="1" applyAlignment="1">
      <alignment vertical="center" wrapText="1"/>
    </xf>
    <xf numFmtId="0" fontId="6" fillId="0" borderId="0" xfId="0" applyFont="1" applyAlignment="1">
      <alignment vertical="center" wrapText="1"/>
    </xf>
    <xf numFmtId="0" fontId="6" fillId="2" borderId="1" xfId="0" applyFont="1" applyFill="1" applyBorder="1" applyAlignment="1">
      <alignment vertical="center" wrapText="1"/>
    </xf>
    <xf numFmtId="0" fontId="17" fillId="2" borderId="0" xfId="0" applyFont="1" applyFill="1" applyAlignment="1">
      <alignment horizontal="left" vertical="center"/>
    </xf>
    <xf numFmtId="0" fontId="14" fillId="3" borderId="0" xfId="0" applyFont="1" applyFill="1" applyProtection="1">
      <alignment vertical="center"/>
      <protection locked="0"/>
    </xf>
    <xf numFmtId="0" fontId="15" fillId="3" borderId="0" xfId="0" applyFont="1" applyFill="1" applyAlignment="1" applyProtection="1">
      <alignment horizontal="left" vertical="center"/>
      <protection locked="0"/>
    </xf>
    <xf numFmtId="0" fontId="23" fillId="3" borderId="1" xfId="0" applyFont="1" applyFill="1" applyBorder="1" applyAlignment="1" applyProtection="1">
      <alignment horizontal="center" vertical="center" wrapText="1"/>
      <protection locked="0"/>
    </xf>
    <xf numFmtId="0" fontId="23" fillId="3" borderId="1" xfId="0" applyFont="1" applyFill="1" applyBorder="1" applyAlignment="1" applyProtection="1">
      <alignment horizontal="center" vertical="center"/>
      <protection locked="0"/>
    </xf>
    <xf numFmtId="0" fontId="9" fillId="3" borderId="1" xfId="0" applyFont="1" applyFill="1" applyBorder="1" applyProtection="1">
      <alignment vertical="center"/>
      <protection locked="0"/>
    </xf>
    <xf numFmtId="0" fontId="9" fillId="3" borderId="1" xfId="0" applyFont="1" applyFill="1" applyBorder="1" applyAlignment="1" applyProtection="1">
      <alignment vertical="center" wrapText="1"/>
      <protection locked="0"/>
    </xf>
    <xf numFmtId="0" fontId="9" fillId="3" borderId="1" xfId="0" applyFont="1" applyFill="1" applyBorder="1" applyAlignment="1" applyProtection="1">
      <alignment horizontal="right" vertical="center" wrapText="1"/>
      <protection locked="0"/>
    </xf>
    <xf numFmtId="0" fontId="19" fillId="0" borderId="0" xfId="0" applyFont="1">
      <alignment vertical="center"/>
    </xf>
    <xf numFmtId="0" fontId="19" fillId="0" borderId="0" xfId="0" applyFont="1" applyBorder="1">
      <alignment vertical="center"/>
    </xf>
    <xf numFmtId="0" fontId="19" fillId="0" borderId="0" xfId="0" applyFont="1" applyFill="1">
      <alignment vertical="center"/>
    </xf>
    <xf numFmtId="0" fontId="19" fillId="0" borderId="1" xfId="0" applyFont="1" applyFill="1" applyBorder="1">
      <alignment vertical="center"/>
    </xf>
    <xf numFmtId="9" fontId="19" fillId="0" borderId="0" xfId="1" applyFont="1">
      <alignment vertical="center"/>
    </xf>
    <xf numFmtId="0" fontId="19" fillId="0" borderId="1" xfId="0" applyFont="1" applyBorder="1">
      <alignment vertical="center"/>
    </xf>
    <xf numFmtId="9" fontId="19" fillId="0" borderId="1" xfId="1" applyFont="1" applyBorder="1">
      <alignment vertical="center"/>
    </xf>
    <xf numFmtId="9" fontId="19" fillId="0" borderId="0" xfId="1" applyFont="1" applyBorder="1">
      <alignment vertical="center"/>
    </xf>
    <xf numFmtId="0" fontId="19" fillId="2" borderId="1" xfId="0" applyFont="1" applyFill="1" applyBorder="1">
      <alignment vertical="center"/>
    </xf>
    <xf numFmtId="0" fontId="19" fillId="2" borderId="0" xfId="0" applyFont="1" applyFill="1" applyBorder="1">
      <alignment vertical="center"/>
    </xf>
    <xf numFmtId="0" fontId="19" fillId="0" borderId="0" xfId="0" applyFont="1" applyFill="1" applyBorder="1">
      <alignment vertical="center"/>
    </xf>
    <xf numFmtId="0" fontId="19" fillId="0" borderId="1" xfId="0" applyFont="1" applyFill="1" applyBorder="1" applyAlignment="1">
      <alignment horizontal="right" vertical="center"/>
    </xf>
    <xf numFmtId="0" fontId="19" fillId="0" borderId="0" xfId="0" applyFont="1" applyAlignment="1">
      <alignment horizontal="left" vertical="center"/>
    </xf>
    <xf numFmtId="9" fontId="19" fillId="0" borderId="1" xfId="0" applyNumberFormat="1" applyFont="1" applyBorder="1">
      <alignment vertical="center"/>
    </xf>
    <xf numFmtId="9" fontId="19" fillId="0" borderId="0" xfId="0" applyNumberFormat="1" applyFont="1">
      <alignment vertical="center"/>
    </xf>
    <xf numFmtId="0" fontId="19" fillId="0" borderId="0" xfId="0" applyFont="1" applyFill="1" applyProtection="1">
      <alignment vertical="center"/>
      <protection locked="0"/>
    </xf>
    <xf numFmtId="0" fontId="19" fillId="0" borderId="0" xfId="0" applyFont="1" applyFill="1" applyAlignment="1" applyProtection="1">
      <alignment vertical="center"/>
      <protection locked="0"/>
    </xf>
    <xf numFmtId="0" fontId="19" fillId="0" borderId="0" xfId="0" applyFont="1" applyAlignment="1">
      <alignment vertical="center"/>
    </xf>
    <xf numFmtId="0" fontId="6" fillId="0" borderId="22" xfId="0" applyFont="1" applyBorder="1">
      <alignment vertical="center"/>
    </xf>
    <xf numFmtId="0" fontId="6" fillId="0" borderId="8" xfId="0" applyFont="1" applyBorder="1">
      <alignment vertical="center"/>
    </xf>
    <xf numFmtId="0" fontId="18" fillId="0" borderId="0" xfId="0" applyFont="1" applyFill="1">
      <alignment vertical="center"/>
    </xf>
    <xf numFmtId="0" fontId="18" fillId="0" borderId="0" xfId="0" applyFont="1" applyFill="1" applyAlignment="1">
      <alignment vertical="center"/>
    </xf>
    <xf numFmtId="0" fontId="18" fillId="0" borderId="0" xfId="0" applyFont="1" applyFill="1" applyProtection="1">
      <alignment vertical="center"/>
      <protection locked="0"/>
    </xf>
    <xf numFmtId="0" fontId="18" fillId="0" borderId="0" xfId="0" applyFont="1" applyFill="1" applyAlignment="1" applyProtection="1">
      <alignment vertical="center"/>
      <protection locked="0"/>
    </xf>
    <xf numFmtId="0" fontId="6" fillId="3" borderId="1" xfId="0" applyFont="1" applyFill="1" applyBorder="1" applyProtection="1">
      <alignment vertical="center"/>
      <protection locked="0"/>
    </xf>
    <xf numFmtId="0" fontId="6" fillId="3" borderId="1" xfId="0" applyFont="1" applyFill="1" applyBorder="1" applyAlignment="1" applyProtection="1">
      <alignment vertical="center" wrapText="1"/>
      <protection locked="0"/>
    </xf>
    <xf numFmtId="0" fontId="6" fillId="3" borderId="1" xfId="0" applyFont="1" applyFill="1" applyBorder="1" applyAlignment="1" applyProtection="1">
      <alignment horizontal="right" vertical="center" wrapText="1"/>
      <protection locked="0"/>
    </xf>
    <xf numFmtId="0" fontId="24" fillId="3" borderId="1" xfId="0"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protection locked="0"/>
    </xf>
    <xf numFmtId="0" fontId="6" fillId="3" borderId="0" xfId="0" applyFont="1" applyFill="1" applyProtection="1">
      <alignment vertical="center"/>
      <protection locked="0"/>
    </xf>
    <xf numFmtId="0" fontId="17" fillId="3" borderId="0" xfId="0" applyFont="1" applyFill="1" applyAlignment="1" applyProtection="1">
      <alignment horizontal="left" vertical="center"/>
      <protection locked="0"/>
    </xf>
    <xf numFmtId="0" fontId="18" fillId="0" borderId="1" xfId="0" applyFont="1" applyFill="1" applyBorder="1">
      <alignment vertical="center"/>
    </xf>
    <xf numFmtId="0" fontId="18" fillId="0" borderId="1" xfId="0" applyFont="1" applyFill="1" applyBorder="1" applyAlignment="1">
      <alignment horizontal="right" vertical="center"/>
    </xf>
    <xf numFmtId="0" fontId="0" fillId="0" borderId="0" xfId="0" applyProtection="1">
      <alignment vertical="center"/>
      <protection locked="0"/>
    </xf>
    <xf numFmtId="0" fontId="0" fillId="0" borderId="0" xfId="0" applyBorder="1" applyProtection="1">
      <alignment vertical="center"/>
      <protection locked="0"/>
    </xf>
    <xf numFmtId="0" fontId="0" fillId="0" borderId="20" xfId="0" applyBorder="1" applyProtection="1">
      <alignment vertical="center"/>
      <protection locked="0"/>
    </xf>
    <xf numFmtId="0" fontId="0" fillId="0" borderId="17" xfId="0" applyBorder="1" applyProtection="1">
      <alignment vertical="center"/>
      <protection locked="0"/>
    </xf>
    <xf numFmtId="0" fontId="0" fillId="0" borderId="18" xfId="0" applyBorder="1" applyProtection="1">
      <alignment vertical="center"/>
      <protection locked="0"/>
    </xf>
    <xf numFmtId="0" fontId="0" fillId="0" borderId="19" xfId="0" applyBorder="1" applyProtection="1">
      <alignment vertical="center"/>
      <protection locked="0"/>
    </xf>
    <xf numFmtId="0" fontId="0" fillId="0" borderId="21" xfId="0" applyBorder="1" applyProtection="1">
      <alignment vertical="center"/>
      <protection locked="0"/>
    </xf>
    <xf numFmtId="0" fontId="29" fillId="0" borderId="24" xfId="0" applyFont="1" applyBorder="1" applyAlignment="1">
      <alignment horizontal="justify" vertical="center" wrapText="1"/>
    </xf>
    <xf numFmtId="0" fontId="30" fillId="0" borderId="25" xfId="0" applyFont="1" applyBorder="1" applyAlignment="1">
      <alignment horizontal="justify" vertical="center" wrapText="1"/>
    </xf>
    <xf numFmtId="0" fontId="29" fillId="0" borderId="25" xfId="0" applyFont="1" applyBorder="1" applyAlignment="1">
      <alignment horizontal="justify" vertical="center" wrapText="1"/>
    </xf>
    <xf numFmtId="0" fontId="30" fillId="0" borderId="27" xfId="0" applyFont="1" applyBorder="1" applyAlignment="1">
      <alignment horizontal="justify" vertical="center" wrapText="1"/>
    </xf>
    <xf numFmtId="0" fontId="0" fillId="0" borderId="27" xfId="0" applyBorder="1" applyAlignment="1">
      <alignment vertical="top" wrapText="1"/>
    </xf>
    <xf numFmtId="0" fontId="0" fillId="0" borderId="26" xfId="0" applyBorder="1" applyAlignment="1">
      <alignment vertical="top" wrapText="1"/>
    </xf>
    <xf numFmtId="0" fontId="30" fillId="0" borderId="29" xfId="0" applyFont="1" applyBorder="1" applyAlignment="1">
      <alignment horizontal="justify" vertical="center" wrapText="1"/>
    </xf>
    <xf numFmtId="0" fontId="30" fillId="0" borderId="28" xfId="0" applyFont="1" applyBorder="1" applyAlignment="1">
      <alignment horizontal="justify" vertical="center" wrapText="1"/>
    </xf>
    <xf numFmtId="0" fontId="30" fillId="0" borderId="26" xfId="0" applyFont="1" applyBorder="1" applyAlignment="1">
      <alignment horizontal="justify" vertical="center" wrapText="1"/>
    </xf>
    <xf numFmtId="0" fontId="26" fillId="0" borderId="0" xfId="0" applyFont="1" applyAlignment="1">
      <alignment horizontal="justify" vertical="center"/>
    </xf>
    <xf numFmtId="0" fontId="25" fillId="0" borderId="0" xfId="0" applyFont="1" applyAlignment="1">
      <alignment horizontal="justify" vertical="center"/>
    </xf>
    <xf numFmtId="0" fontId="27" fillId="0" borderId="0" xfId="0" applyFont="1" applyAlignment="1">
      <alignment horizontal="center" vertical="center"/>
    </xf>
    <xf numFmtId="0" fontId="28" fillId="0" borderId="0" xfId="0" applyFont="1" applyAlignment="1">
      <alignment vertical="center"/>
    </xf>
    <xf numFmtId="0" fontId="28" fillId="0" borderId="0" xfId="0" applyFont="1" applyAlignment="1">
      <alignment horizontal="left" vertical="center"/>
    </xf>
    <xf numFmtId="0" fontId="27" fillId="0" borderId="0" xfId="0" applyFont="1" applyAlignment="1">
      <alignment vertical="center"/>
    </xf>
    <xf numFmtId="0" fontId="31" fillId="0" borderId="0" xfId="0" applyFont="1" applyAlignment="1">
      <alignment horizontal="right" vertical="center" readingOrder="1"/>
    </xf>
    <xf numFmtId="0" fontId="32" fillId="0" borderId="29" xfId="0" applyFont="1" applyBorder="1" applyAlignment="1">
      <alignment horizontal="justify" vertical="center" wrapText="1"/>
    </xf>
    <xf numFmtId="0" fontId="32" fillId="0" borderId="28" xfId="0" applyFont="1" applyBorder="1" applyAlignment="1">
      <alignment horizontal="justify" vertical="center" wrapText="1"/>
    </xf>
    <xf numFmtId="0" fontId="33" fillId="0" borderId="0" xfId="0" applyFont="1" applyAlignment="1">
      <alignment horizontal="left" vertical="center"/>
    </xf>
    <xf numFmtId="0" fontId="34" fillId="0" borderId="0" xfId="0" applyFont="1" applyAlignment="1">
      <alignment horizontal="justify" vertical="center"/>
    </xf>
    <xf numFmtId="0" fontId="35" fillId="0" borderId="0" xfId="0" applyFont="1" applyAlignment="1">
      <alignment horizontal="right" vertical="center" readingOrder="1"/>
    </xf>
    <xf numFmtId="0" fontId="36" fillId="0" borderId="0" xfId="2">
      <alignment vertical="center"/>
    </xf>
    <xf numFmtId="0" fontId="14" fillId="3" borderId="1" xfId="0" applyFont="1" applyFill="1" applyBorder="1" applyProtection="1">
      <alignment vertical="center"/>
      <protection locked="0"/>
    </xf>
    <xf numFmtId="0" fontId="14" fillId="3" borderId="1" xfId="0" applyFont="1" applyFill="1" applyBorder="1" applyAlignment="1" applyProtection="1">
      <alignment vertical="center" wrapText="1"/>
      <protection locked="0"/>
    </xf>
    <xf numFmtId="0" fontId="14" fillId="3" borderId="1" xfId="0" applyFont="1" applyFill="1" applyBorder="1" applyAlignment="1" applyProtection="1">
      <alignment horizontal="right" vertical="center" wrapText="1"/>
      <protection locked="0"/>
    </xf>
    <xf numFmtId="0" fontId="33" fillId="0" borderId="0" xfId="0" applyFont="1" applyAlignment="1">
      <alignment vertical="center"/>
    </xf>
    <xf numFmtId="0" fontId="37" fillId="0" borderId="0" xfId="0" applyFont="1">
      <alignment vertical="center"/>
    </xf>
    <xf numFmtId="0" fontId="32" fillId="0" borderId="0" xfId="0" applyFont="1">
      <alignment vertical="center"/>
    </xf>
    <xf numFmtId="0" fontId="0" fillId="0" borderId="17" xfId="0" applyFont="1" applyBorder="1">
      <alignment vertical="center"/>
    </xf>
    <xf numFmtId="0" fontId="0" fillId="0" borderId="0" xfId="0" applyAlignment="1">
      <alignment horizontal="right" vertical="center"/>
    </xf>
    <xf numFmtId="0" fontId="33" fillId="0" borderId="0" xfId="0" applyFont="1" applyAlignment="1">
      <alignment horizontal="left" vertical="center"/>
    </xf>
    <xf numFmtId="0" fontId="10" fillId="0" borderId="1" xfId="0" applyFont="1" applyBorder="1" applyAlignment="1">
      <alignment horizontal="left" vertical="center" wrapText="1"/>
    </xf>
    <xf numFmtId="0" fontId="10" fillId="0" borderId="1" xfId="0" applyFont="1" applyBorder="1" applyAlignment="1">
      <alignment horizontal="center" vertical="center" wrapText="1"/>
    </xf>
    <xf numFmtId="0" fontId="6" fillId="0" borderId="0" xfId="0" applyFont="1" applyAlignment="1">
      <alignment horizontal="left" vertical="center" wrapText="1"/>
    </xf>
    <xf numFmtId="0" fontId="9" fillId="0" borderId="1" xfId="0" applyFont="1" applyBorder="1" applyAlignment="1">
      <alignment horizontal="left" vertical="center" wrapText="1"/>
    </xf>
    <xf numFmtId="0" fontId="9" fillId="2" borderId="1" xfId="0" applyFont="1" applyFill="1" applyBorder="1" applyAlignment="1">
      <alignment horizontal="center" vertical="center"/>
    </xf>
    <xf numFmtId="0" fontId="9" fillId="0" borderId="1" xfId="0" applyFont="1" applyBorder="1" applyAlignment="1">
      <alignment horizontal="center" vertical="center" wrapText="1"/>
    </xf>
    <xf numFmtId="0" fontId="14" fillId="2" borderId="1" xfId="0" applyFont="1" applyFill="1" applyBorder="1" applyAlignment="1">
      <alignment horizontal="center" vertical="center"/>
    </xf>
    <xf numFmtId="0" fontId="6" fillId="2" borderId="1" xfId="0" applyFont="1" applyFill="1" applyBorder="1" applyAlignment="1">
      <alignment horizontal="center" vertical="center"/>
    </xf>
    <xf numFmtId="0" fontId="28" fillId="0" borderId="0" xfId="0" applyFont="1" applyAlignment="1">
      <alignment horizontal="left" vertical="center"/>
    </xf>
    <xf numFmtId="0" fontId="27" fillId="0" borderId="0" xfId="0" applyFont="1" applyAlignment="1">
      <alignment horizontal="center" vertical="center"/>
    </xf>
    <xf numFmtId="0" fontId="30" fillId="0" borderId="30" xfId="0" applyFont="1" applyBorder="1" applyAlignment="1">
      <alignment horizontal="justify" vertical="center" wrapText="1"/>
    </xf>
    <xf numFmtId="0" fontId="30" fillId="0" borderId="27" xfId="0" applyFont="1" applyBorder="1" applyAlignment="1">
      <alignment horizontal="justify" vertical="center" wrapText="1"/>
    </xf>
    <xf numFmtId="0" fontId="30" fillId="0" borderId="26" xfId="0" applyFont="1" applyBorder="1" applyAlignment="1">
      <alignment horizontal="justify" vertical="center" wrapText="1"/>
    </xf>
    <xf numFmtId="0" fontId="28" fillId="0" borderId="0" xfId="0" applyFont="1" applyAlignment="1">
      <alignment horizontal="center" vertical="center"/>
    </xf>
    <xf numFmtId="0" fontId="29" fillId="0" borderId="30" xfId="0" applyFont="1" applyBorder="1" applyAlignment="1">
      <alignment horizontal="justify" vertical="center" wrapText="1"/>
    </xf>
    <xf numFmtId="0" fontId="29" fillId="0" borderId="27" xfId="0" applyFont="1" applyBorder="1" applyAlignment="1">
      <alignment horizontal="justify" vertical="center" wrapText="1"/>
    </xf>
    <xf numFmtId="0" fontId="29" fillId="0" borderId="26" xfId="0" applyFont="1" applyBorder="1" applyAlignment="1">
      <alignment horizontal="justify" vertical="center" wrapText="1"/>
    </xf>
    <xf numFmtId="0" fontId="20" fillId="4" borderId="2" xfId="0" applyFont="1" applyFill="1" applyBorder="1" applyAlignment="1">
      <alignment horizontal="center" vertical="center" wrapText="1"/>
    </xf>
    <xf numFmtId="0" fontId="20" fillId="4" borderId="3"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21" fillId="4" borderId="5" xfId="0" applyFont="1" applyFill="1" applyBorder="1" applyAlignment="1">
      <alignment horizontal="center" vertical="center" wrapText="1"/>
    </xf>
    <xf numFmtId="0" fontId="21" fillId="4" borderId="3" xfId="0" applyFont="1" applyFill="1" applyBorder="1" applyAlignment="1">
      <alignment horizontal="center" vertical="center" wrapText="1"/>
    </xf>
    <xf numFmtId="0" fontId="21" fillId="4" borderId="4" xfId="0" applyFont="1" applyFill="1" applyBorder="1" applyAlignment="1">
      <alignment horizontal="center" vertical="center" wrapText="1"/>
    </xf>
    <xf numFmtId="0" fontId="21" fillId="4" borderId="6" xfId="0" applyFont="1" applyFill="1" applyBorder="1" applyAlignment="1">
      <alignment horizontal="center" vertical="center" wrapText="1"/>
    </xf>
    <xf numFmtId="0" fontId="22" fillId="4" borderId="7" xfId="0" applyFont="1" applyFill="1" applyBorder="1" applyAlignment="1">
      <alignment horizontal="center" vertical="center" wrapText="1"/>
    </xf>
    <xf numFmtId="0" fontId="22" fillId="4" borderId="8" xfId="0" applyFont="1" applyFill="1" applyBorder="1" applyAlignment="1">
      <alignment horizontal="center" vertical="center" wrapText="1"/>
    </xf>
    <xf numFmtId="0" fontId="22" fillId="4" borderId="10"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1" xfId="0" applyFont="1" applyFill="1" applyBorder="1" applyAlignment="1">
      <alignment horizontal="center" vertical="center" wrapText="1"/>
    </xf>
    <xf numFmtId="9" fontId="22" fillId="0" borderId="8" xfId="1" applyFont="1" applyFill="1" applyBorder="1" applyAlignment="1">
      <alignment horizontal="center" vertical="center" wrapText="1"/>
    </xf>
    <xf numFmtId="9" fontId="22" fillId="0" borderId="9" xfId="1" applyFont="1" applyFill="1" applyBorder="1" applyAlignment="1">
      <alignment horizontal="center" vertical="center" wrapText="1"/>
    </xf>
    <xf numFmtId="9" fontId="22" fillId="0" borderId="1" xfId="1" applyFont="1" applyFill="1" applyBorder="1" applyAlignment="1">
      <alignment horizontal="center" vertical="center" wrapText="1"/>
    </xf>
    <xf numFmtId="9" fontId="22" fillId="0" borderId="11" xfId="1" applyFont="1" applyFill="1" applyBorder="1" applyAlignment="1">
      <alignment horizontal="center"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0" borderId="13" xfId="0" applyFont="1" applyFill="1" applyBorder="1" applyAlignment="1">
      <alignment horizontal="center" vertical="center" wrapText="1"/>
    </xf>
    <xf numFmtId="9" fontId="22" fillId="0" borderId="13" xfId="1" applyFont="1" applyFill="1" applyBorder="1" applyAlignment="1">
      <alignment horizontal="center" vertical="center" wrapText="1"/>
    </xf>
    <xf numFmtId="9" fontId="22" fillId="0" borderId="23" xfId="1" applyFont="1" applyFill="1" applyBorder="1" applyAlignment="1">
      <alignment horizontal="center" vertical="center" wrapText="1"/>
    </xf>
  </cellXfs>
  <cellStyles count="3">
    <cellStyle name="パーセント" xfId="1" builtinId="5"/>
    <cellStyle name="ハイパーリンク" xfId="2" builtinId="8"/>
    <cellStyle name="標準" xfId="0" builtinId="0"/>
  </cellStyles>
  <dxfs count="0"/>
  <tableStyles count="0" defaultTableStyle="TableStyleMedium2" defaultPivotStyle="PivotStyleLight16"/>
  <colors>
    <mruColors>
      <color rgb="FF99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8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r>
              <a:rPr lang="ja-JP"/>
              <a:t>　　所属</a:t>
            </a:r>
          </a:p>
        </c:rich>
      </c:tx>
      <c:layout>
        <c:manualLayout>
          <c:xMode val="edge"/>
          <c:yMode val="edge"/>
          <c:x val="0.35959643579584399"/>
          <c:y val="4.371587207427796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2"/>
              </a:solidFill>
              <a:latin typeface="+mn-lt"/>
              <a:ea typeface="+mn-ea"/>
              <a:cs typeface="+mn-cs"/>
            </a:defRPr>
          </a:pPr>
          <a:endParaRPr lang="ja-JP"/>
        </a:p>
      </c:txPr>
    </c:title>
    <c:autoTitleDeleted val="0"/>
    <c:plotArea>
      <c:layout>
        <c:manualLayout>
          <c:layoutTarget val="inner"/>
          <c:xMode val="edge"/>
          <c:yMode val="edge"/>
          <c:x val="5.4874366818797329E-2"/>
          <c:y val="0.15252651350430332"/>
          <c:w val="0.45335774111038668"/>
          <c:h val="0.87333888969042417"/>
        </c:manualLayout>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dPt>
          <c:dLbls>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ja-JP"/>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numRef>
              <c:f>別紙２介護職集計票!$B$10:$B$14</c:f>
              <c:numCache>
                <c:formatCode>General</c:formatCode>
                <c:ptCount val="5"/>
                <c:pt idx="0">
                  <c:v>0</c:v>
                </c:pt>
                <c:pt idx="1">
                  <c:v>0</c:v>
                </c:pt>
                <c:pt idx="2">
                  <c:v>0</c:v>
                </c:pt>
                <c:pt idx="3">
                  <c:v>0</c:v>
                </c:pt>
                <c:pt idx="4">
                  <c:v>0</c:v>
                </c:pt>
              </c:numCache>
            </c:numRef>
          </c:cat>
          <c:val>
            <c:numRef>
              <c:f>別紙２介護職集計票!$C$10:$C$14</c:f>
              <c:numCache>
                <c:formatCode>General</c:formatCode>
                <c:ptCount val="5"/>
                <c:pt idx="0">
                  <c:v>0</c:v>
                </c:pt>
                <c:pt idx="1">
                  <c:v>0</c:v>
                </c:pt>
                <c:pt idx="2">
                  <c:v>0</c:v>
                </c:pt>
                <c:pt idx="3">
                  <c:v>0</c:v>
                </c:pt>
                <c:pt idx="4">
                  <c:v>0</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803183041610246"/>
          <c:y val="0.43211418448098016"/>
          <c:w val="0.24384481630388039"/>
          <c:h val="0.5678859010548209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sz="1000"/>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帰宅時、作業終了時 </a:t>
            </a:r>
          </a:p>
        </c:rich>
      </c:tx>
      <c:layout>
        <c:manualLayout>
          <c:xMode val="edge"/>
          <c:yMode val="edge"/>
          <c:x val="0.55339563862928354"/>
          <c:y val="5.8931860036832415E-2"/>
        </c:manualLayout>
      </c:layout>
      <c:overlay val="0"/>
    </c:title>
    <c:autoTitleDeleted val="0"/>
    <c:plotArea>
      <c:layout>
        <c:manualLayout>
          <c:layoutTarget val="inner"/>
          <c:xMode val="edge"/>
          <c:yMode val="edge"/>
          <c:x val="7.1948611111111116E-2"/>
          <c:y val="0.11877666666666666"/>
          <c:w val="0.49184131944444442"/>
          <c:h val="0.78694611111111112"/>
        </c:manualLayout>
      </c:layout>
      <c:pieChart>
        <c:varyColors val="1"/>
        <c:ser>
          <c:idx val="0"/>
          <c:order val="0"/>
          <c:tx>
            <c:strRef>
              <c:f>別紙２介護職集計票!$C$176:$C$177</c:f>
              <c:strCache>
                <c:ptCount val="2"/>
                <c:pt idx="0">
                  <c:v>②帰宅時、作業終了時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別紙２介護職集計票!$A$178:$B$183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別紙２介護職集計票!$C$178:$C$183</c:f>
              <c:numCache>
                <c:formatCode>General</c:formatCode>
                <c:ptCount val="6"/>
                <c:pt idx="0">
                  <c:v>0</c:v>
                </c:pt>
                <c:pt idx="1">
                  <c:v>0</c:v>
                </c:pt>
                <c:pt idx="2">
                  <c:v>0</c:v>
                </c:pt>
                <c:pt idx="3">
                  <c:v>0</c:v>
                </c:pt>
                <c:pt idx="4">
                  <c:v>0</c:v>
                </c:pt>
                <c:pt idx="5">
                  <c:v>0</c:v>
                </c:pt>
              </c:numCache>
            </c:numRef>
          </c:val>
        </c:ser>
        <c:ser>
          <c:idx val="1"/>
          <c:order val="1"/>
          <c:tx>
            <c:strRef>
              <c:f>別紙２介護職集計票!$D$176:$D$177</c:f>
              <c:strCache>
                <c:ptCount val="2"/>
                <c:pt idx="0">
                  <c:v>②帰宅時、作業終了時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別紙２介護職集計票!$A$178:$B$183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別紙２介護職集計票!$D$178:$D$183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endParaRPr lang="en-US" altLang="ja-JP" sz="900"/>
          </a:p>
          <a:p>
            <a:pPr>
              <a:defRPr sz="900"/>
            </a:pPr>
            <a:r>
              <a:rPr lang="ja-JP" altLang="en-US" sz="900"/>
              <a:t>処置が終わった時 人数</a:t>
            </a:r>
          </a:p>
        </c:rich>
      </c:tx>
      <c:layout>
        <c:manualLayout>
          <c:xMode val="edge"/>
          <c:yMode val="edge"/>
          <c:x val="0.4601776167357422"/>
          <c:y val="1.4732965009208104E-2"/>
        </c:manualLayout>
      </c:layout>
      <c:overlay val="0"/>
    </c:title>
    <c:autoTitleDeleted val="0"/>
    <c:plotArea>
      <c:layout>
        <c:manualLayout>
          <c:layoutTarget val="inner"/>
          <c:xMode val="edge"/>
          <c:yMode val="edge"/>
          <c:x val="3.2280789825970546E-2"/>
          <c:y val="0.19354333333333334"/>
          <c:w val="0.45550301204819277"/>
          <c:h val="0.756135"/>
        </c:manualLayout>
      </c:layout>
      <c:pieChart>
        <c:varyColors val="1"/>
        <c:ser>
          <c:idx val="2"/>
          <c:order val="2"/>
          <c:tx>
            <c:strRef>
              <c:f>別紙２介護職集計票!$C$245:$C$246</c:f>
              <c:strCache>
                <c:ptCount val="2"/>
                <c:pt idx="0">
                  <c:v>⑨処置が終わった時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別紙２介護職集計票!$C$247:$C$252</c:f>
              <c:numCache>
                <c:formatCode>General</c:formatCode>
                <c:ptCount val="6"/>
                <c:pt idx="0">
                  <c:v>0</c:v>
                </c:pt>
                <c:pt idx="1">
                  <c:v>0</c:v>
                </c:pt>
                <c:pt idx="2">
                  <c:v>0</c:v>
                </c:pt>
                <c:pt idx="3">
                  <c:v>0</c:v>
                </c:pt>
                <c:pt idx="4">
                  <c:v>0</c:v>
                </c:pt>
                <c:pt idx="5">
                  <c:v>0</c:v>
                </c:pt>
              </c:numCache>
            </c:numRef>
          </c:val>
        </c:ser>
        <c:ser>
          <c:idx val="3"/>
          <c:order val="3"/>
          <c:tx>
            <c:strRef>
              <c:f>別紙２介護職集計票!$D$245:$D$246</c:f>
              <c:strCache>
                <c:ptCount val="2"/>
                <c:pt idx="0">
                  <c:v>⑨処置が終わった時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別紙２介護職集計票!$D$247:$D$252</c:f>
              <c:numCache>
                <c:formatCode>0%</c:formatCode>
                <c:ptCount val="6"/>
                <c:pt idx="0">
                  <c:v>0</c:v>
                </c:pt>
                <c:pt idx="1">
                  <c:v>0</c:v>
                </c:pt>
                <c:pt idx="2">
                  <c:v>0</c:v>
                </c:pt>
                <c:pt idx="3">
                  <c:v>0</c:v>
                </c:pt>
                <c:pt idx="4">
                  <c:v>0</c:v>
                </c:pt>
                <c:pt idx="5">
                  <c:v>0</c:v>
                </c:pt>
              </c:numCache>
            </c:numRef>
          </c:val>
        </c:ser>
        <c:ser>
          <c:idx val="0"/>
          <c:order val="0"/>
          <c:tx>
            <c:strRef>
              <c:f>別紙２介護職集計票!$C$245:$C$246</c:f>
              <c:strCache>
                <c:ptCount val="2"/>
                <c:pt idx="0">
                  <c:v>⑨処置が終わった時</c:v>
                </c:pt>
                <c:pt idx="1">
                  <c:v>人数</c:v>
                </c:pt>
              </c:strCache>
            </c:strRef>
          </c:tx>
          <c:dLbls>
            <c:dLbl>
              <c:idx val="0"/>
              <c:layout>
                <c:manualLayout>
                  <c:x val="-3.7636880856760375E-2"/>
                  <c:y val="-2.703333333333334E-2"/>
                </c:manualLayout>
              </c:layou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別紙２介護職集計票!$C$247:$C$252</c:f>
              <c:numCache>
                <c:formatCode>General</c:formatCode>
                <c:ptCount val="6"/>
                <c:pt idx="0">
                  <c:v>0</c:v>
                </c:pt>
                <c:pt idx="1">
                  <c:v>0</c:v>
                </c:pt>
                <c:pt idx="2">
                  <c:v>0</c:v>
                </c:pt>
                <c:pt idx="3">
                  <c:v>0</c:v>
                </c:pt>
                <c:pt idx="4">
                  <c:v>0</c:v>
                </c:pt>
                <c:pt idx="5">
                  <c:v>0</c:v>
                </c:pt>
              </c:numCache>
            </c:numRef>
          </c:val>
        </c:ser>
        <c:ser>
          <c:idx val="1"/>
          <c:order val="1"/>
          <c:tx>
            <c:strRef>
              <c:f>別紙２介護職集計票!$D$245:$D$246</c:f>
              <c:strCache>
                <c:ptCount val="2"/>
                <c:pt idx="0">
                  <c:v>⑨処置が終わった時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別紙２介護職集計票!$D$247:$D$252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2699698795180725"/>
          <c:y val="0.33542333333333335"/>
          <c:w val="0.3390003346720214"/>
          <c:h val="0.66325000000000001"/>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手の平を合わせて洗っていますか</a:t>
            </a:r>
          </a:p>
        </c:rich>
      </c:tx>
      <c:overlay val="0"/>
    </c:title>
    <c:autoTitleDeleted val="0"/>
    <c:plotArea>
      <c:layout>
        <c:manualLayout>
          <c:layoutTarget val="inner"/>
          <c:xMode val="edge"/>
          <c:yMode val="edge"/>
          <c:x val="0.13518975903614458"/>
          <c:y val="0.27703277777777779"/>
          <c:w val="0.42462248995983937"/>
          <c:h val="0.70487333333333335"/>
        </c:manualLayout>
      </c:layout>
      <c:pieChart>
        <c:varyColors val="1"/>
        <c:ser>
          <c:idx val="0"/>
          <c:order val="0"/>
          <c:tx>
            <c:strRef>
              <c:f>別紙２介護職集計票!$C$61:$C$62</c:f>
              <c:strCache>
                <c:ptCount val="2"/>
                <c:pt idx="0">
                  <c:v>④手の平を合わせて洗っていますか。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別紙２介護職集計票!$A$63:$B$68</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別紙２介護職集計票!$C$63:$C$68</c:f>
              <c:numCache>
                <c:formatCode>General</c:formatCode>
                <c:ptCount val="6"/>
                <c:pt idx="0">
                  <c:v>0</c:v>
                </c:pt>
                <c:pt idx="1">
                  <c:v>0</c:v>
                </c:pt>
                <c:pt idx="2">
                  <c:v>0</c:v>
                </c:pt>
                <c:pt idx="3">
                  <c:v>0</c:v>
                </c:pt>
                <c:pt idx="4">
                  <c:v>0</c:v>
                </c:pt>
                <c:pt idx="5">
                  <c:v>0</c:v>
                </c:pt>
              </c:numCache>
            </c:numRef>
          </c:val>
        </c:ser>
        <c:ser>
          <c:idx val="1"/>
          <c:order val="1"/>
          <c:tx>
            <c:strRef>
              <c:f>別紙２介護職集計票!$D$61:$D$62</c:f>
              <c:strCache>
                <c:ptCount val="2"/>
                <c:pt idx="0">
                  <c:v>④手の平を合わせて洗っていますか。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別紙２介護職集計票!$A$63:$B$68</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別紙２介護職集計票!$D$63:$D$68</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手の甲を洗っていますか</a:t>
            </a:r>
          </a:p>
        </c:rich>
      </c:tx>
      <c:overlay val="0"/>
    </c:title>
    <c:autoTitleDeleted val="0"/>
    <c:plotArea>
      <c:layout>
        <c:manualLayout>
          <c:layoutTarget val="inner"/>
          <c:xMode val="edge"/>
          <c:yMode val="edge"/>
          <c:x val="0.10968775100401607"/>
          <c:y val="0.22764388888888892"/>
          <c:w val="0.45437483266398931"/>
          <c:h val="0.75426222222222217"/>
        </c:manualLayout>
      </c:layout>
      <c:pieChart>
        <c:varyColors val="1"/>
        <c:ser>
          <c:idx val="0"/>
          <c:order val="0"/>
          <c:tx>
            <c:strRef>
              <c:f>別紙２介護職集計票!$C$72:$C$73</c:f>
              <c:strCache>
                <c:ptCount val="2"/>
                <c:pt idx="0">
                  <c:v>⑤手の甲を洗っていますか。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別紙２介護職集計票!$A$74:$B$79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別紙２介護職集計票!$C$74:$C$79</c:f>
              <c:numCache>
                <c:formatCode>General</c:formatCode>
                <c:ptCount val="6"/>
                <c:pt idx="0">
                  <c:v>0</c:v>
                </c:pt>
                <c:pt idx="1">
                  <c:v>0</c:v>
                </c:pt>
                <c:pt idx="2">
                  <c:v>0</c:v>
                </c:pt>
                <c:pt idx="3">
                  <c:v>0</c:v>
                </c:pt>
                <c:pt idx="4">
                  <c:v>0</c:v>
                </c:pt>
                <c:pt idx="5">
                  <c:v>0</c:v>
                </c:pt>
              </c:numCache>
            </c:numRef>
          </c:val>
        </c:ser>
        <c:ser>
          <c:idx val="1"/>
          <c:order val="1"/>
          <c:tx>
            <c:strRef>
              <c:f>別紙２介護職集計票!$D$72:$D$73</c:f>
              <c:strCache>
                <c:ptCount val="2"/>
                <c:pt idx="0">
                  <c:v>⑤手の甲を洗っていますか。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別紙２介護職集計票!$A$74:$B$79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別紙２介護職集計票!$D$74:$D$79</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指先、爪を洗っていますか</a:t>
            </a:r>
          </a:p>
        </c:rich>
      </c:tx>
      <c:overlay val="0"/>
    </c:title>
    <c:autoTitleDeleted val="0"/>
    <c:plotArea>
      <c:layout>
        <c:manualLayout>
          <c:layoutTarget val="inner"/>
          <c:xMode val="edge"/>
          <c:yMode val="edge"/>
          <c:x val="8.9481679270795783E-2"/>
          <c:y val="0.16632881681425371"/>
          <c:w val="0.49204664291523009"/>
          <c:h val="0.81653164022509195"/>
        </c:manualLayout>
      </c:layout>
      <c:pieChart>
        <c:varyColors val="1"/>
        <c:ser>
          <c:idx val="0"/>
          <c:order val="0"/>
          <c:tx>
            <c:strRef>
              <c:f>別紙２介護職集計票!$C$83:$C$84</c:f>
              <c:strCache>
                <c:ptCount val="2"/>
                <c:pt idx="0">
                  <c:v>⑥指先、爪を洗っていますか。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別紙２介護職集計票!$A$85:$B$90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別紙２介護職集計票!$C$85:$C$90</c:f>
              <c:numCache>
                <c:formatCode>General</c:formatCode>
                <c:ptCount val="6"/>
                <c:pt idx="0">
                  <c:v>0</c:v>
                </c:pt>
                <c:pt idx="1">
                  <c:v>0</c:v>
                </c:pt>
                <c:pt idx="2">
                  <c:v>0</c:v>
                </c:pt>
                <c:pt idx="3">
                  <c:v>0</c:v>
                </c:pt>
                <c:pt idx="4">
                  <c:v>0</c:v>
                </c:pt>
                <c:pt idx="5">
                  <c:v>0</c:v>
                </c:pt>
              </c:numCache>
            </c:numRef>
          </c:val>
        </c:ser>
        <c:ser>
          <c:idx val="1"/>
          <c:order val="1"/>
          <c:tx>
            <c:strRef>
              <c:f>別紙２介護職集計票!$D$83:$D$84</c:f>
              <c:strCache>
                <c:ptCount val="2"/>
                <c:pt idx="0">
                  <c:v>⑥指先、爪を洗っていますか。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別紙２介護職集計票!$A$85:$B$90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別紙２介護職集計票!$D$85:$D$90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指の間を洗っていますか</a:t>
            </a:r>
          </a:p>
        </c:rich>
      </c:tx>
      <c:layout>
        <c:manualLayout>
          <c:xMode val="edge"/>
          <c:yMode val="edge"/>
          <c:x val="0.44130287817938418"/>
          <c:y val="8.4656037630830794E-2"/>
        </c:manualLayout>
      </c:layout>
      <c:overlay val="0"/>
    </c:title>
    <c:autoTitleDeleted val="0"/>
    <c:plotArea>
      <c:layout>
        <c:manualLayout>
          <c:layoutTarget val="inner"/>
          <c:xMode val="edge"/>
          <c:yMode val="edge"/>
          <c:x val="4.0657630522088359E-2"/>
          <c:y val="0.16237516845107225"/>
          <c:w val="0.47915461847389557"/>
          <c:h val="0.79529681273351238"/>
        </c:manualLayout>
      </c:layout>
      <c:pieChart>
        <c:varyColors val="1"/>
        <c:ser>
          <c:idx val="0"/>
          <c:order val="0"/>
          <c:tx>
            <c:strRef>
              <c:f>別紙２介護職集計票!$C$93:$C$94</c:f>
              <c:strCache>
                <c:ptCount val="2"/>
                <c:pt idx="0">
                  <c:v>⑦指の間を洗っていますか。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別紙２介護職集計票!$A$95:$B$100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別紙２介護職集計票!$C$95:$C$100</c:f>
              <c:numCache>
                <c:formatCode>General</c:formatCode>
                <c:ptCount val="6"/>
                <c:pt idx="0">
                  <c:v>0</c:v>
                </c:pt>
                <c:pt idx="1">
                  <c:v>0</c:v>
                </c:pt>
                <c:pt idx="2">
                  <c:v>0</c:v>
                </c:pt>
                <c:pt idx="3">
                  <c:v>0</c:v>
                </c:pt>
                <c:pt idx="4">
                  <c:v>0</c:v>
                </c:pt>
                <c:pt idx="5">
                  <c:v>0</c:v>
                </c:pt>
              </c:numCache>
            </c:numRef>
          </c:val>
        </c:ser>
        <c:ser>
          <c:idx val="1"/>
          <c:order val="1"/>
          <c:tx>
            <c:strRef>
              <c:f>別紙２介護職集計票!$D$93:$D$94</c:f>
              <c:strCache>
                <c:ptCount val="2"/>
                <c:pt idx="0">
                  <c:v>⑦指の間を洗っていますか。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別紙２介護職集計票!$A$95:$B$100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別紙２介護職集計票!$D$95:$D$100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親指と手掌をねじるように洗っていますか</a:t>
            </a:r>
          </a:p>
        </c:rich>
      </c:tx>
      <c:overlay val="0"/>
    </c:title>
    <c:autoTitleDeleted val="0"/>
    <c:plotArea>
      <c:layout>
        <c:manualLayout>
          <c:layoutTarget val="inner"/>
          <c:xMode val="edge"/>
          <c:yMode val="edge"/>
          <c:x val="7.3888289203547314E-2"/>
          <c:y val="0.16017727292285186"/>
          <c:w val="0.47352061657731859"/>
          <c:h val="0.8086072027881761"/>
        </c:manualLayout>
      </c:layout>
      <c:pieChart>
        <c:varyColors val="1"/>
        <c:ser>
          <c:idx val="0"/>
          <c:order val="0"/>
          <c:tx>
            <c:strRef>
              <c:f>別紙２介護職集計票!$C$103:$C$104</c:f>
              <c:strCache>
                <c:ptCount val="2"/>
                <c:pt idx="0">
                  <c:v>⑧親指と手掌をねじるように洗っていますか。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別紙２介護職集計票!$A$105:$B$110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別紙２介護職集計票!$C$105:$C$110</c:f>
              <c:numCache>
                <c:formatCode>General</c:formatCode>
                <c:ptCount val="6"/>
                <c:pt idx="0">
                  <c:v>0</c:v>
                </c:pt>
                <c:pt idx="1">
                  <c:v>0</c:v>
                </c:pt>
                <c:pt idx="2">
                  <c:v>0</c:v>
                </c:pt>
                <c:pt idx="3">
                  <c:v>0</c:v>
                </c:pt>
                <c:pt idx="4">
                  <c:v>0</c:v>
                </c:pt>
                <c:pt idx="5">
                  <c:v>0</c:v>
                </c:pt>
              </c:numCache>
            </c:numRef>
          </c:val>
        </c:ser>
        <c:ser>
          <c:idx val="1"/>
          <c:order val="1"/>
          <c:tx>
            <c:strRef>
              <c:f>別紙２介護職集計票!$D$103:$D$104</c:f>
              <c:strCache>
                <c:ptCount val="2"/>
                <c:pt idx="0">
                  <c:v>⑧親指と手掌をねじるように洗っていますか。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別紙２介護職集計票!$A$105:$B$110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別紙２介護職集計票!$D$105:$D$110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手首を洗っていますか</a:t>
            </a:r>
          </a:p>
        </c:rich>
      </c:tx>
      <c:overlay val="0"/>
    </c:title>
    <c:autoTitleDeleted val="0"/>
    <c:plotArea>
      <c:layout>
        <c:manualLayout>
          <c:layoutTarget val="inner"/>
          <c:xMode val="edge"/>
          <c:yMode val="edge"/>
          <c:x val="8.7366079240094985E-2"/>
          <c:y val="0.15075597484218298"/>
          <c:w val="0.47500329125525975"/>
          <c:h val="0.79588317417769583"/>
        </c:manualLayout>
      </c:layout>
      <c:pieChart>
        <c:varyColors val="1"/>
        <c:ser>
          <c:idx val="0"/>
          <c:order val="0"/>
          <c:tx>
            <c:strRef>
              <c:f>別紙２介護職集計票!$C$113:$C$114</c:f>
              <c:strCache>
                <c:ptCount val="2"/>
                <c:pt idx="0">
                  <c:v>⑨手首を洗っていますか。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別紙２介護職集計票!$A$115:$B$120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別紙２介護職集計票!$C$115:$C$120</c:f>
              <c:numCache>
                <c:formatCode>General</c:formatCode>
                <c:ptCount val="6"/>
                <c:pt idx="0">
                  <c:v>0</c:v>
                </c:pt>
                <c:pt idx="1">
                  <c:v>0</c:v>
                </c:pt>
                <c:pt idx="2">
                  <c:v>0</c:v>
                </c:pt>
                <c:pt idx="3">
                  <c:v>0</c:v>
                </c:pt>
                <c:pt idx="4">
                  <c:v>0</c:v>
                </c:pt>
                <c:pt idx="5">
                  <c:v>0</c:v>
                </c:pt>
              </c:numCache>
            </c:numRef>
          </c:val>
        </c:ser>
        <c:ser>
          <c:idx val="1"/>
          <c:order val="1"/>
          <c:tx>
            <c:strRef>
              <c:f>別紙２介護職集計票!$D$113:$D$114</c:f>
              <c:strCache>
                <c:ptCount val="2"/>
                <c:pt idx="0">
                  <c:v>⑨手首を洗っていますか。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別紙２介護職集計票!$A$115:$B$120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別紙２介護職集計票!$D$115:$D$120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職場に着いて、作業前に </a:t>
            </a:r>
          </a:p>
        </c:rich>
      </c:tx>
      <c:layout>
        <c:manualLayout>
          <c:xMode val="edge"/>
          <c:yMode val="edge"/>
          <c:x val="0.43119670560819556"/>
          <c:y val="6.4412238325281798E-2"/>
        </c:manualLayout>
      </c:layout>
      <c:overlay val="0"/>
    </c:title>
    <c:autoTitleDeleted val="0"/>
    <c:plotArea>
      <c:layout>
        <c:manualLayout>
          <c:layoutTarget val="inner"/>
          <c:xMode val="edge"/>
          <c:yMode val="edge"/>
          <c:x val="5.4503939292195352E-2"/>
          <c:y val="0.18749996830106383"/>
          <c:w val="0.50985000562973393"/>
          <c:h val="0.76477462056373391"/>
        </c:manualLayout>
      </c:layout>
      <c:pieChart>
        <c:varyColors val="1"/>
        <c:ser>
          <c:idx val="0"/>
          <c:order val="0"/>
          <c:tx>
            <c:strRef>
              <c:f>別紙２介護職集計票!$C$166:$C$167</c:f>
              <c:strCache>
                <c:ptCount val="2"/>
                <c:pt idx="0">
                  <c:v>①職場に着いて、作業前に</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別紙２介護職集計票!$A$168:$B$173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別紙２介護職集計票!$C$168:$C$173</c:f>
              <c:numCache>
                <c:formatCode>General</c:formatCode>
                <c:ptCount val="6"/>
                <c:pt idx="0">
                  <c:v>0</c:v>
                </c:pt>
                <c:pt idx="1">
                  <c:v>0</c:v>
                </c:pt>
                <c:pt idx="2">
                  <c:v>0</c:v>
                </c:pt>
                <c:pt idx="3">
                  <c:v>0</c:v>
                </c:pt>
                <c:pt idx="4">
                  <c:v>0</c:v>
                </c:pt>
                <c:pt idx="5">
                  <c:v>0</c:v>
                </c:pt>
              </c:numCache>
            </c:numRef>
          </c:val>
        </c:ser>
        <c:ser>
          <c:idx val="1"/>
          <c:order val="1"/>
          <c:tx>
            <c:strRef>
              <c:f>別紙２介護職集計票!$D$166:$D$167</c:f>
              <c:strCache>
                <c:ptCount val="2"/>
                <c:pt idx="0">
                  <c:v>①職場に着いて、作業前に</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別紙２介護職集計票!$A$168:$B$173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別紙２介護職集計票!$D$168:$D$173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トイレの後 </a:t>
            </a:r>
          </a:p>
        </c:rich>
      </c:tx>
      <c:overlay val="0"/>
    </c:title>
    <c:autoTitleDeleted val="0"/>
    <c:plotArea>
      <c:layout>
        <c:manualLayout>
          <c:layoutTarget val="inner"/>
          <c:xMode val="edge"/>
          <c:yMode val="edge"/>
          <c:x val="5.0750000000000003E-2"/>
          <c:y val="0.1524311111111111"/>
          <c:w val="0.49234987212557468"/>
          <c:h val="0.79164635999447441"/>
        </c:manualLayout>
      </c:layout>
      <c:pieChart>
        <c:varyColors val="1"/>
        <c:ser>
          <c:idx val="0"/>
          <c:order val="0"/>
          <c:tx>
            <c:strRef>
              <c:f>別紙２介護職集計票!$C$186:$C$187</c:f>
              <c:strCache>
                <c:ptCount val="2"/>
                <c:pt idx="0">
                  <c:v>③トイレの後</c:v>
                </c:pt>
                <c:pt idx="1">
                  <c:v>人数</c:v>
                </c:pt>
              </c:strCache>
            </c:strRef>
          </c:tx>
          <c:dPt>
            <c:idx val="2"/>
            <c:bubble3D val="0"/>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別紙２介護職集計票!$A$188:$B$193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別紙２介護職集計票!$C$188:$C$193</c:f>
              <c:numCache>
                <c:formatCode>General</c:formatCode>
                <c:ptCount val="6"/>
                <c:pt idx="0">
                  <c:v>0</c:v>
                </c:pt>
                <c:pt idx="1">
                  <c:v>0</c:v>
                </c:pt>
                <c:pt idx="2">
                  <c:v>0</c:v>
                </c:pt>
                <c:pt idx="3">
                  <c:v>0</c:v>
                </c:pt>
                <c:pt idx="4">
                  <c:v>0</c:v>
                </c:pt>
                <c:pt idx="5">
                  <c:v>0</c:v>
                </c:pt>
              </c:numCache>
            </c:numRef>
          </c:val>
        </c:ser>
        <c:ser>
          <c:idx val="1"/>
          <c:order val="1"/>
          <c:tx>
            <c:strRef>
              <c:f>別紙２介護職集計票!$D$186:$D$187</c:f>
              <c:strCache>
                <c:ptCount val="2"/>
                <c:pt idx="0">
                  <c:v>③トイレの後</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別紙２介護職集計票!$A$188:$B$193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別紙２介護職集計票!$D$188:$D$193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ja-JP"/>
              <a:t>医療及び介護施設勤務年数</a:t>
            </a:r>
          </a:p>
        </c:rich>
      </c:tx>
      <c:overlay val="0"/>
    </c:title>
    <c:autoTitleDeleted val="0"/>
    <c:plotArea>
      <c:layout>
        <c:manualLayout>
          <c:layoutTarget val="inner"/>
          <c:xMode val="edge"/>
          <c:yMode val="edge"/>
          <c:x val="5.1878126884624856E-2"/>
          <c:y val="0.15741811577792483"/>
          <c:w val="0.48101249479737362"/>
          <c:h val="0.77818209001822702"/>
        </c:manualLayout>
      </c:layout>
      <c:pieChart>
        <c:varyColors val="1"/>
        <c:ser>
          <c:idx val="0"/>
          <c:order val="0"/>
          <c:dPt>
            <c:idx val="0"/>
            <c:bubble3D val="0"/>
          </c:dPt>
          <c:dPt>
            <c:idx val="1"/>
            <c:bubble3D val="0"/>
          </c:dPt>
          <c:dPt>
            <c:idx val="2"/>
            <c:bubble3D val="0"/>
          </c:dPt>
          <c:dPt>
            <c:idx val="3"/>
            <c:bubble3D val="0"/>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別紙２介護職集計票!$B$20:$B$23</c:f>
              <c:strCache>
                <c:ptCount val="4"/>
                <c:pt idx="0">
                  <c:v>5年未満</c:v>
                </c:pt>
                <c:pt idx="1">
                  <c:v>5年以上15年未満</c:v>
                </c:pt>
                <c:pt idx="2">
                  <c:v>15年以上</c:v>
                </c:pt>
                <c:pt idx="3">
                  <c:v>無記入</c:v>
                </c:pt>
              </c:strCache>
            </c:strRef>
          </c:cat>
          <c:val>
            <c:numRef>
              <c:f>別紙２介護職集計票!$C$20:$C$23</c:f>
              <c:numCache>
                <c:formatCode>General</c:formatCode>
                <c:ptCount val="4"/>
                <c:pt idx="0">
                  <c:v>0</c:v>
                </c:pt>
                <c:pt idx="1">
                  <c:v>0</c:v>
                </c:pt>
                <c:pt idx="2">
                  <c:v>0</c:v>
                </c:pt>
                <c:pt idx="3">
                  <c:v>0</c:v>
                </c:pt>
              </c:numCache>
            </c:numRef>
          </c:val>
        </c:ser>
        <c:dLbls>
          <c:showLegendKey val="0"/>
          <c:showVal val="0"/>
          <c:showCatName val="0"/>
          <c:showSerName val="0"/>
          <c:showPercent val="1"/>
          <c:showBubbleSize val="0"/>
          <c:showLeaderLines val="1"/>
        </c:dLbls>
        <c:firstSliceAng val="0"/>
      </c:pieChart>
    </c:plotArea>
    <c:legend>
      <c:legendPos val="r"/>
      <c:overlay val="0"/>
      <c:txPr>
        <a:bodyPr rot="0" vert="horz"/>
        <a:lstStyle/>
        <a:p>
          <a:pPr>
            <a:defRPr/>
          </a:pPr>
          <a:endParaRPr lang="ja-JP"/>
        </a:p>
      </c:txPr>
    </c:legend>
    <c:plotVisOnly val="1"/>
    <c:dispBlanksAs val="gap"/>
    <c:showDLblsOverMax val="0"/>
  </c:chart>
  <c:txPr>
    <a:bodyPr/>
    <a:lstStyle/>
    <a:p>
      <a:pPr>
        <a:defRPr sz="1000"/>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配膳の前 </a:t>
            </a:r>
          </a:p>
        </c:rich>
      </c:tx>
      <c:layout>
        <c:manualLayout>
          <c:xMode val="edge"/>
          <c:yMode val="edge"/>
          <c:x val="0.5650544662309368"/>
          <c:y val="5.1001821493624776E-2"/>
        </c:manualLayout>
      </c:layout>
      <c:overlay val="0"/>
    </c:title>
    <c:autoTitleDeleted val="0"/>
    <c:plotArea>
      <c:layout>
        <c:manualLayout>
          <c:layoutTarget val="inner"/>
          <c:xMode val="edge"/>
          <c:yMode val="edge"/>
          <c:x val="4.7971111454205483E-2"/>
          <c:y val="0.13103337492649483"/>
          <c:w val="0.49665071277854972"/>
          <c:h val="0.83046512628544378"/>
        </c:manualLayout>
      </c:layout>
      <c:pieChart>
        <c:varyColors val="1"/>
        <c:ser>
          <c:idx val="0"/>
          <c:order val="0"/>
          <c:tx>
            <c:strRef>
              <c:f>別紙２介護職集計票!$C$196:$C$197</c:f>
              <c:strCache>
                <c:ptCount val="2"/>
                <c:pt idx="0">
                  <c:v>④配膳の前</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別紙２介護職集計票!$A$198:$B$203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別紙２介護職集計票!$C$198:$C$203</c:f>
              <c:numCache>
                <c:formatCode>General</c:formatCode>
                <c:ptCount val="6"/>
                <c:pt idx="0">
                  <c:v>0</c:v>
                </c:pt>
                <c:pt idx="1">
                  <c:v>0</c:v>
                </c:pt>
                <c:pt idx="2">
                  <c:v>0</c:v>
                </c:pt>
                <c:pt idx="3">
                  <c:v>0</c:v>
                </c:pt>
                <c:pt idx="4">
                  <c:v>0</c:v>
                </c:pt>
                <c:pt idx="5">
                  <c:v>0</c:v>
                </c:pt>
              </c:numCache>
            </c:numRef>
          </c:val>
        </c:ser>
        <c:ser>
          <c:idx val="1"/>
          <c:order val="1"/>
          <c:tx>
            <c:strRef>
              <c:f>別紙２介護職集計票!$D$196:$D$197</c:f>
              <c:strCache>
                <c:ptCount val="2"/>
                <c:pt idx="0">
                  <c:v>④配膳の前</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別紙２介護職集計票!$A$198:$B$203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別紙２介護職集計票!$D$198:$D$203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食事介助の前 </a:t>
            </a:r>
          </a:p>
        </c:rich>
      </c:tx>
      <c:overlay val="0"/>
    </c:title>
    <c:autoTitleDeleted val="0"/>
    <c:plotArea>
      <c:layout>
        <c:manualLayout>
          <c:layoutTarget val="inner"/>
          <c:xMode val="edge"/>
          <c:yMode val="edge"/>
          <c:x val="3.9518072289156624E-2"/>
          <c:y val="0.16941994279584874"/>
          <c:w val="0.49463263888888886"/>
          <c:h val="0.7913159454488593"/>
        </c:manualLayout>
      </c:layout>
      <c:pieChart>
        <c:varyColors val="1"/>
        <c:ser>
          <c:idx val="0"/>
          <c:order val="0"/>
          <c:tx>
            <c:strRef>
              <c:f>別紙２介護職集計票!$C$205:$C$206</c:f>
              <c:strCache>
                <c:ptCount val="2"/>
                <c:pt idx="0">
                  <c:v>⑤食事介助の前</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別紙２介護職集計票!$A$207:$B$212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別紙２介護職集計票!$C$207:$C$212</c:f>
              <c:numCache>
                <c:formatCode>General</c:formatCode>
                <c:ptCount val="6"/>
                <c:pt idx="0">
                  <c:v>0</c:v>
                </c:pt>
                <c:pt idx="1">
                  <c:v>0</c:v>
                </c:pt>
                <c:pt idx="2">
                  <c:v>0</c:v>
                </c:pt>
                <c:pt idx="3">
                  <c:v>0</c:v>
                </c:pt>
                <c:pt idx="4">
                  <c:v>0</c:v>
                </c:pt>
                <c:pt idx="5">
                  <c:v>0</c:v>
                </c:pt>
              </c:numCache>
            </c:numRef>
          </c:val>
        </c:ser>
        <c:ser>
          <c:idx val="1"/>
          <c:order val="1"/>
          <c:tx>
            <c:strRef>
              <c:f>別紙２介護職集計票!$D$205:$D$206</c:f>
              <c:strCache>
                <c:ptCount val="2"/>
                <c:pt idx="0">
                  <c:v>⑤食事介助の前</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別紙２介護職集計票!$A$207:$B$212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別紙２介護職集計票!$D$207:$D$212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排泄物、吐物・血液など触れた時 </a:t>
            </a:r>
          </a:p>
        </c:rich>
      </c:tx>
      <c:overlay val="0"/>
    </c:title>
    <c:autoTitleDeleted val="0"/>
    <c:plotArea>
      <c:layout>
        <c:manualLayout>
          <c:layoutTarget val="inner"/>
          <c:xMode val="edge"/>
          <c:yMode val="edge"/>
          <c:x val="5.3101388888888879E-2"/>
          <c:y val="0.2324265022427752"/>
          <c:w val="0.46898298611111111"/>
          <c:h val="0.75027899290366484"/>
        </c:manualLayout>
      </c:layout>
      <c:pieChart>
        <c:varyColors val="1"/>
        <c:ser>
          <c:idx val="0"/>
          <c:order val="0"/>
          <c:tx>
            <c:strRef>
              <c:f>別紙２介護職集計票!$C$215:$C$216</c:f>
              <c:strCache>
                <c:ptCount val="2"/>
                <c:pt idx="0">
                  <c:v>⑥排泄物、吐物・血液など触れた時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別紙２介護職集計票!$A$217:$B$222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別紙２介護職集計票!$C$217:$C$222</c:f>
              <c:numCache>
                <c:formatCode>General</c:formatCode>
                <c:ptCount val="6"/>
                <c:pt idx="0">
                  <c:v>0</c:v>
                </c:pt>
                <c:pt idx="1">
                  <c:v>0</c:v>
                </c:pt>
                <c:pt idx="2">
                  <c:v>0</c:v>
                </c:pt>
                <c:pt idx="3">
                  <c:v>0</c:v>
                </c:pt>
                <c:pt idx="4">
                  <c:v>0</c:v>
                </c:pt>
                <c:pt idx="5">
                  <c:v>0</c:v>
                </c:pt>
              </c:numCache>
            </c:numRef>
          </c:val>
        </c:ser>
        <c:ser>
          <c:idx val="1"/>
          <c:order val="1"/>
          <c:tx>
            <c:strRef>
              <c:f>別紙２介護職集計票!$D$215:$D$216</c:f>
              <c:strCache>
                <c:ptCount val="2"/>
                <c:pt idx="0">
                  <c:v>⑥排泄物、吐物・血液など触れた時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別紙２介護職集計票!$A$217:$B$222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別紙２介護職集計票!$D$217:$D$222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手袋を外した時 </a:t>
            </a:r>
          </a:p>
        </c:rich>
      </c:tx>
      <c:overlay val="0"/>
    </c:title>
    <c:autoTitleDeleted val="0"/>
    <c:plotArea>
      <c:layout>
        <c:manualLayout>
          <c:layoutTarget val="inner"/>
          <c:xMode val="edge"/>
          <c:yMode val="edge"/>
          <c:x val="6.0080497843639238E-2"/>
          <c:y val="0.17133083732562249"/>
          <c:w val="0.50004378681938966"/>
          <c:h val="0.80032784064065843"/>
        </c:manualLayout>
      </c:layout>
      <c:pieChart>
        <c:varyColors val="1"/>
        <c:ser>
          <c:idx val="0"/>
          <c:order val="0"/>
          <c:tx>
            <c:strRef>
              <c:f>別紙２介護職集計票!$C$225:$C$226</c:f>
              <c:strCache>
                <c:ptCount val="2"/>
                <c:pt idx="0">
                  <c:v>⑦手袋を外した時</c:v>
                </c:pt>
                <c:pt idx="1">
                  <c:v>人数</c:v>
                </c:pt>
              </c:strCache>
            </c:strRef>
          </c:tx>
          <c:explosion val="1"/>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別紙２介護職集計票!$A$227:$B$232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別紙２介護職集計票!$C$227:$C$232</c:f>
              <c:numCache>
                <c:formatCode>General</c:formatCode>
                <c:ptCount val="6"/>
                <c:pt idx="0">
                  <c:v>0</c:v>
                </c:pt>
                <c:pt idx="1">
                  <c:v>0</c:v>
                </c:pt>
                <c:pt idx="2">
                  <c:v>0</c:v>
                </c:pt>
                <c:pt idx="3">
                  <c:v>0</c:v>
                </c:pt>
                <c:pt idx="4">
                  <c:v>0</c:v>
                </c:pt>
                <c:pt idx="5">
                  <c:v>0</c:v>
                </c:pt>
              </c:numCache>
            </c:numRef>
          </c:val>
        </c:ser>
        <c:ser>
          <c:idx val="1"/>
          <c:order val="1"/>
          <c:tx>
            <c:strRef>
              <c:f>別紙２介護職集計票!$D$225:$D$226</c:f>
              <c:strCache>
                <c:ptCount val="2"/>
                <c:pt idx="0">
                  <c:v>⑦手袋を外した時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別紙２介護職集計票!$A$227:$B$232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別紙２介護職集計票!$D$227:$D$232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326148891199147"/>
          <c:y val="0.22081096006966067"/>
          <c:w val="0.32041102628461526"/>
          <c:h val="0.73153514843021872"/>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施設に戻った時 </a:t>
            </a:r>
          </a:p>
        </c:rich>
      </c:tx>
      <c:overlay val="0"/>
    </c:title>
    <c:autoTitleDeleted val="0"/>
    <c:plotArea>
      <c:layout>
        <c:manualLayout>
          <c:layoutTarget val="inner"/>
          <c:xMode val="edge"/>
          <c:yMode val="edge"/>
          <c:x val="7.6580027696064368E-2"/>
          <c:y val="0.19008766735962393"/>
          <c:w val="0.43596241092328408"/>
          <c:h val="0.74065442244423507"/>
        </c:manualLayout>
      </c:layout>
      <c:pieChart>
        <c:varyColors val="1"/>
        <c:ser>
          <c:idx val="0"/>
          <c:order val="0"/>
          <c:tx>
            <c:strRef>
              <c:f>別紙２介護職集計票!$C$235:$C$236</c:f>
              <c:strCache>
                <c:ptCount val="2"/>
                <c:pt idx="0">
                  <c:v>⑧施設に戻った時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別紙２介護職集計票!$A$237:$B$242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別紙２介護職集計票!$C$237:$C$242</c:f>
              <c:numCache>
                <c:formatCode>General</c:formatCode>
                <c:ptCount val="6"/>
                <c:pt idx="0">
                  <c:v>0</c:v>
                </c:pt>
                <c:pt idx="1">
                  <c:v>0</c:v>
                </c:pt>
                <c:pt idx="2">
                  <c:v>0</c:v>
                </c:pt>
                <c:pt idx="3">
                  <c:v>0</c:v>
                </c:pt>
                <c:pt idx="4">
                  <c:v>0</c:v>
                </c:pt>
                <c:pt idx="5">
                  <c:v>0</c:v>
                </c:pt>
              </c:numCache>
            </c:numRef>
          </c:val>
        </c:ser>
        <c:ser>
          <c:idx val="1"/>
          <c:order val="1"/>
          <c:tx>
            <c:strRef>
              <c:f>別紙２介護職集計票!$D$235:$D$236</c:f>
              <c:strCache>
                <c:ptCount val="2"/>
                <c:pt idx="0">
                  <c:v>⑧施設に戻った時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別紙２介護職集計票!$A$237:$B$242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別紙２介護職集計票!$D$237:$D$242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次の動作を考えて必要であると思った時 </a:t>
            </a:r>
          </a:p>
        </c:rich>
      </c:tx>
      <c:overlay val="0"/>
    </c:title>
    <c:autoTitleDeleted val="0"/>
    <c:plotArea>
      <c:layout>
        <c:manualLayout>
          <c:layoutTarget val="inner"/>
          <c:xMode val="edge"/>
          <c:yMode val="edge"/>
          <c:x val="0.14794076305220882"/>
          <c:y val="0.24881055555555556"/>
          <c:w val="0.43312315930388218"/>
          <c:h val="0.71898444444444443"/>
        </c:manualLayout>
      </c:layout>
      <c:pieChart>
        <c:varyColors val="1"/>
        <c:ser>
          <c:idx val="0"/>
          <c:order val="0"/>
          <c:tx>
            <c:strRef>
              <c:f>別紙２介護職集計票!$C$256:$C$257</c:f>
              <c:strCache>
                <c:ptCount val="2"/>
                <c:pt idx="0">
                  <c:v>⑩次の動作を考えて必要であると思った時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別紙２介護職集計票!$A$258:$B$263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別紙２介護職集計票!$C$258:$C$263</c:f>
              <c:numCache>
                <c:formatCode>General</c:formatCode>
                <c:ptCount val="6"/>
                <c:pt idx="0">
                  <c:v>0</c:v>
                </c:pt>
                <c:pt idx="1">
                  <c:v>0</c:v>
                </c:pt>
                <c:pt idx="2">
                  <c:v>0</c:v>
                </c:pt>
                <c:pt idx="3">
                  <c:v>0</c:v>
                </c:pt>
                <c:pt idx="4">
                  <c:v>0</c:v>
                </c:pt>
                <c:pt idx="5">
                  <c:v>0</c:v>
                </c:pt>
              </c:numCache>
            </c:numRef>
          </c:val>
        </c:ser>
        <c:ser>
          <c:idx val="1"/>
          <c:order val="1"/>
          <c:tx>
            <c:strRef>
              <c:f>別紙２介護職集計票!$D$256:$D$257</c:f>
              <c:strCache>
                <c:ptCount val="2"/>
                <c:pt idx="0">
                  <c:v>⑩次の動作を考えて必要であると思った時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別紙２介護職集計票!$A$258:$B$263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別紙２介護職集計票!$D$258:$D$263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業務中に自分の顔や髪に触れた時 </a:t>
            </a:r>
          </a:p>
        </c:rich>
      </c:tx>
      <c:overlay val="0"/>
    </c:title>
    <c:autoTitleDeleted val="0"/>
    <c:plotArea>
      <c:layout>
        <c:manualLayout>
          <c:layoutTarget val="inner"/>
          <c:xMode val="edge"/>
          <c:yMode val="edge"/>
          <c:x val="9.5543545504652633E-2"/>
          <c:y val="0.18074298288569743"/>
          <c:w val="0.46748125836680055"/>
          <c:h val="0.77601888888888892"/>
        </c:manualLayout>
      </c:layout>
      <c:pieChart>
        <c:varyColors val="1"/>
        <c:ser>
          <c:idx val="0"/>
          <c:order val="0"/>
          <c:tx>
            <c:strRef>
              <c:f>別紙２介護職集計票!$C$266:$C$267</c:f>
              <c:strCache>
                <c:ptCount val="2"/>
                <c:pt idx="0">
                  <c:v>⑪業務中に自分の顔や髪に触れた時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別紙２介護職集計票!$A$268:$B$273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別紙２介護職集計票!$C$268:$C$273</c:f>
              <c:numCache>
                <c:formatCode>General</c:formatCode>
                <c:ptCount val="6"/>
                <c:pt idx="0">
                  <c:v>0</c:v>
                </c:pt>
                <c:pt idx="1">
                  <c:v>0</c:v>
                </c:pt>
                <c:pt idx="2">
                  <c:v>0</c:v>
                </c:pt>
                <c:pt idx="3">
                  <c:v>0</c:v>
                </c:pt>
                <c:pt idx="4">
                  <c:v>0</c:v>
                </c:pt>
                <c:pt idx="5">
                  <c:v>0</c:v>
                </c:pt>
              </c:numCache>
            </c:numRef>
          </c:val>
        </c:ser>
        <c:ser>
          <c:idx val="1"/>
          <c:order val="1"/>
          <c:tx>
            <c:strRef>
              <c:f>別紙２介護職集計票!$D$266:$D$267</c:f>
              <c:strCache>
                <c:ptCount val="2"/>
                <c:pt idx="0">
                  <c:v>⑪業務中に自分の顔や髪に触れた時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別紙２介護職集計票!$A$268:$B$273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別紙２介護職集計票!$D$268:$D$273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清掃後 </a:t>
            </a:r>
          </a:p>
        </c:rich>
      </c:tx>
      <c:layout>
        <c:manualLayout>
          <c:xMode val="edge"/>
          <c:yMode val="edge"/>
          <c:x val="0.48930722891566264"/>
          <c:y val="9.0839444444444445E-2"/>
        </c:manualLayout>
      </c:layout>
      <c:overlay val="0"/>
    </c:title>
    <c:autoTitleDeleted val="0"/>
    <c:plotArea>
      <c:layout>
        <c:manualLayout>
          <c:layoutTarget val="inner"/>
          <c:xMode val="edge"/>
          <c:yMode val="edge"/>
          <c:x val="6.0562918340026771E-2"/>
          <c:y val="0.14174055555555554"/>
          <c:w val="0.45952141900937082"/>
          <c:h val="0.76280555555555551"/>
        </c:manualLayout>
      </c:layout>
      <c:pieChart>
        <c:varyColors val="1"/>
        <c:ser>
          <c:idx val="0"/>
          <c:order val="0"/>
          <c:tx>
            <c:strRef>
              <c:f>別紙２介護職集計票!$C$277:$C$278</c:f>
              <c:strCache>
                <c:ptCount val="2"/>
                <c:pt idx="0">
                  <c:v>⑫清掃後</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別紙２介護職集計票!$A$279:$B$284</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別紙２介護職集計票!$C$279:$C$284</c:f>
              <c:numCache>
                <c:formatCode>General</c:formatCode>
                <c:ptCount val="6"/>
                <c:pt idx="0">
                  <c:v>0</c:v>
                </c:pt>
                <c:pt idx="1">
                  <c:v>0</c:v>
                </c:pt>
                <c:pt idx="2">
                  <c:v>0</c:v>
                </c:pt>
                <c:pt idx="3">
                  <c:v>0</c:v>
                </c:pt>
                <c:pt idx="4">
                  <c:v>0</c:v>
                </c:pt>
                <c:pt idx="5">
                  <c:v>0</c:v>
                </c:pt>
              </c:numCache>
            </c:numRef>
          </c:val>
        </c:ser>
        <c:ser>
          <c:idx val="1"/>
          <c:order val="1"/>
          <c:tx>
            <c:strRef>
              <c:f>別紙２介護職集計票!$D$277:$D$278</c:f>
              <c:strCache>
                <c:ptCount val="2"/>
                <c:pt idx="0">
                  <c:v>⑫清掃後</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別紙２介護職集計票!$A$279:$B$284</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別紙２介護職集計票!$D$279:$D$284</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勤務の区切り（食事や休憩に入る時など） </a:t>
            </a:r>
          </a:p>
        </c:rich>
      </c:tx>
      <c:overlay val="0"/>
    </c:title>
    <c:autoTitleDeleted val="0"/>
    <c:plotArea>
      <c:layout>
        <c:manualLayout>
          <c:layoutTarget val="inner"/>
          <c:xMode val="edge"/>
          <c:yMode val="edge"/>
          <c:x val="9.6936746987951794E-2"/>
          <c:y val="0.20647722222222223"/>
          <c:w val="0.44162382864792504"/>
          <c:h val="0.7330955555555555"/>
        </c:manualLayout>
      </c:layout>
      <c:pieChart>
        <c:varyColors val="1"/>
        <c:ser>
          <c:idx val="0"/>
          <c:order val="0"/>
          <c:tx>
            <c:strRef>
              <c:f>別紙２介護職集計票!$C$288:$C$289</c:f>
              <c:strCache>
                <c:ptCount val="2"/>
                <c:pt idx="0">
                  <c:v>⑬勤務の区切り（食事や休憩に入る時など）</c:v>
                </c:pt>
                <c:pt idx="1">
                  <c:v>人数</c:v>
                </c:pt>
              </c:strCache>
            </c:strRef>
          </c:tx>
          <c:dLbls>
            <c:dLbl>
              <c:idx val="1"/>
              <c:layout>
                <c:manualLayout>
                  <c:x val="-1.2281459170013349E-2"/>
                  <c:y val="2.473111111111111E-2"/>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1.1701974564926372E-2"/>
                  <c:y val="3.0022777777777777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別紙２介護職集計票!$A$290:$B$295</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別紙２介護職集計票!$C$290:$C$295</c:f>
              <c:numCache>
                <c:formatCode>General</c:formatCode>
                <c:ptCount val="6"/>
                <c:pt idx="0">
                  <c:v>0</c:v>
                </c:pt>
                <c:pt idx="1">
                  <c:v>0</c:v>
                </c:pt>
                <c:pt idx="2">
                  <c:v>0</c:v>
                </c:pt>
                <c:pt idx="3">
                  <c:v>0</c:v>
                </c:pt>
                <c:pt idx="4">
                  <c:v>0</c:v>
                </c:pt>
                <c:pt idx="5">
                  <c:v>0</c:v>
                </c:pt>
              </c:numCache>
            </c:numRef>
          </c:val>
        </c:ser>
        <c:ser>
          <c:idx val="1"/>
          <c:order val="1"/>
          <c:tx>
            <c:strRef>
              <c:f>別紙２介護職集計票!$D$288:$D$289</c:f>
              <c:strCache>
                <c:ptCount val="2"/>
                <c:pt idx="0">
                  <c:v>⑬勤務の区切り（食事や休憩に入る時など）</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別紙２介護職集計票!$A$290:$B$295</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別紙２介護職集計票!$D$290:$D$295</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ja-JP" altLang="en-US" sz="900" b="1"/>
              <a:t>　　</a:t>
            </a:r>
            <a:r>
              <a:rPr lang="ja-JP" sz="900" b="1"/>
              <a:t>所属</a:t>
            </a:r>
          </a:p>
        </c:rich>
      </c:tx>
      <c:layout>
        <c:manualLayout>
          <c:xMode val="edge"/>
          <c:yMode val="edge"/>
          <c:x val="0.35959643579584399"/>
          <c:y val="4.371587207427796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ja-JP"/>
        </a:p>
      </c:txPr>
    </c:title>
    <c:autoTitleDeleted val="0"/>
    <c:plotArea>
      <c:layout>
        <c:manualLayout>
          <c:layoutTarget val="inner"/>
          <c:xMode val="edge"/>
          <c:yMode val="edge"/>
          <c:x val="5.4874366818797329E-2"/>
          <c:y val="0.15252651350430332"/>
          <c:w val="0.45335774111038668"/>
          <c:h val="0.87333888969042417"/>
        </c:manualLayout>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ja-JP"/>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numRef>
              <c:f>別紙２医療職集計票!$B$10:$B$14</c:f>
              <c:numCache>
                <c:formatCode>General</c:formatCode>
                <c:ptCount val="5"/>
                <c:pt idx="0">
                  <c:v>0</c:v>
                </c:pt>
                <c:pt idx="1">
                  <c:v>0</c:v>
                </c:pt>
                <c:pt idx="2">
                  <c:v>0</c:v>
                </c:pt>
                <c:pt idx="3">
                  <c:v>0</c:v>
                </c:pt>
                <c:pt idx="4">
                  <c:v>0</c:v>
                </c:pt>
              </c:numCache>
            </c:numRef>
          </c:cat>
          <c:val>
            <c:numRef>
              <c:f>別紙２医療職集計票!$C$10:$C$14</c:f>
              <c:numCache>
                <c:formatCode>General</c:formatCode>
                <c:ptCount val="5"/>
                <c:pt idx="0">
                  <c:v>0</c:v>
                </c:pt>
                <c:pt idx="1">
                  <c:v>0</c:v>
                </c:pt>
                <c:pt idx="2">
                  <c:v>0</c:v>
                </c:pt>
                <c:pt idx="3">
                  <c:v>0</c:v>
                </c:pt>
                <c:pt idx="4">
                  <c:v>0</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803183041610246"/>
          <c:y val="0.43211418448098016"/>
          <c:w val="0.24384481630388039"/>
          <c:h val="0.567885901054820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b="1"/>
              <a:t>手洗いの時は、時計や指輪を外していますか</a:t>
            </a:r>
          </a:p>
        </c:rich>
      </c:tx>
      <c:overlay val="0"/>
    </c:title>
    <c:autoTitleDeleted val="0"/>
    <c:plotArea>
      <c:layout>
        <c:manualLayout>
          <c:layoutTarget val="inner"/>
          <c:xMode val="edge"/>
          <c:yMode val="edge"/>
          <c:x val="7.2970486839615281E-2"/>
          <c:y val="0.19868379610443432"/>
          <c:w val="0.45799422407622242"/>
          <c:h val="0.76894819726481556"/>
        </c:manualLayout>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別紙２介護職集計票!$B$31:$B$36</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別紙２介護職集計票!$C$31:$C$36</c:f>
              <c:numCache>
                <c:formatCode>General</c:formatCode>
                <c:ptCount val="6"/>
                <c:pt idx="0">
                  <c:v>0</c:v>
                </c:pt>
                <c:pt idx="1">
                  <c:v>0</c:v>
                </c:pt>
                <c:pt idx="2">
                  <c:v>0</c:v>
                </c:pt>
                <c:pt idx="3">
                  <c:v>0</c:v>
                </c:pt>
                <c:pt idx="4">
                  <c:v>0</c:v>
                </c:pt>
                <c:pt idx="5">
                  <c:v>0</c:v>
                </c:pt>
              </c:numCache>
            </c:numRef>
          </c:val>
        </c:ser>
        <c:ser>
          <c:idx val="1"/>
          <c:order val="1"/>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別紙２介護職集計票!$B$31:$B$36</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別紙２介護職集計票!$D$31:$D$36</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900"/>
            </a:pPr>
            <a:r>
              <a:rPr lang="ja-JP" sz="900"/>
              <a:t>医療及び介護施設勤務年数</a:t>
            </a:r>
          </a:p>
        </c:rich>
      </c:tx>
      <c:overlay val="0"/>
    </c:title>
    <c:autoTitleDeleted val="0"/>
    <c:plotArea>
      <c:layout>
        <c:manualLayout>
          <c:layoutTarget val="inner"/>
          <c:xMode val="edge"/>
          <c:yMode val="edge"/>
          <c:x val="5.1878126884624856E-2"/>
          <c:y val="0.15741811577792483"/>
          <c:w val="0.48101249479737362"/>
          <c:h val="0.77818209001822702"/>
        </c:manualLayout>
      </c:layout>
      <c:pieChart>
        <c:varyColors val="1"/>
        <c:ser>
          <c:idx val="0"/>
          <c:order val="0"/>
          <c:dPt>
            <c:idx val="0"/>
            <c:bubble3D val="0"/>
          </c:dPt>
          <c:dPt>
            <c:idx val="1"/>
            <c:bubble3D val="0"/>
          </c:dPt>
          <c:dPt>
            <c:idx val="2"/>
            <c:bubble3D val="0"/>
          </c:dPt>
          <c:dPt>
            <c:idx val="3"/>
            <c:bubble3D val="0"/>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別紙２医療職集計票!$B$20:$B$23</c:f>
              <c:strCache>
                <c:ptCount val="4"/>
                <c:pt idx="0">
                  <c:v>5年未満</c:v>
                </c:pt>
                <c:pt idx="1">
                  <c:v>5年以上15年未満</c:v>
                </c:pt>
                <c:pt idx="2">
                  <c:v>15年以上</c:v>
                </c:pt>
                <c:pt idx="3">
                  <c:v>無記入</c:v>
                </c:pt>
              </c:strCache>
            </c:strRef>
          </c:cat>
          <c:val>
            <c:numRef>
              <c:f>別紙２医療職集計票!$C$20:$C$23</c:f>
              <c:numCache>
                <c:formatCode>General</c:formatCode>
                <c:ptCount val="4"/>
                <c:pt idx="0">
                  <c:v>0</c:v>
                </c:pt>
                <c:pt idx="1">
                  <c:v>0</c:v>
                </c:pt>
                <c:pt idx="2">
                  <c:v>0</c:v>
                </c:pt>
                <c:pt idx="3">
                  <c:v>0</c:v>
                </c:pt>
              </c:numCache>
            </c:numRef>
          </c:val>
        </c:ser>
        <c:dLbls>
          <c:showLegendKey val="0"/>
          <c:showVal val="0"/>
          <c:showCatName val="0"/>
          <c:showSerName val="0"/>
          <c:showPercent val="1"/>
          <c:showBubbleSize val="0"/>
          <c:showLeaderLines val="1"/>
        </c:dLbls>
        <c:firstSliceAng val="0"/>
      </c:pieChart>
    </c:plotArea>
    <c:legend>
      <c:legendPos val="r"/>
      <c:overlay val="0"/>
      <c:txPr>
        <a:bodyPr rot="0" vert="horz"/>
        <a:lstStyle/>
        <a:p>
          <a:pPr>
            <a:defRPr sz="800"/>
          </a:pPr>
          <a:endParaRPr lang="ja-JP"/>
        </a:p>
      </c:txPr>
    </c:legend>
    <c:plotVisOnly val="1"/>
    <c:dispBlanksAs val="gap"/>
    <c:showDLblsOverMax val="0"/>
  </c:chart>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b="1"/>
              <a:t>手洗いの時は、時計や指輪を外していますか</a:t>
            </a:r>
          </a:p>
        </c:rich>
      </c:tx>
      <c:overlay val="0"/>
    </c:title>
    <c:autoTitleDeleted val="0"/>
    <c:plotArea>
      <c:layout>
        <c:manualLayout>
          <c:layoutTarget val="inner"/>
          <c:xMode val="edge"/>
          <c:yMode val="edge"/>
          <c:x val="7.2970486839615281E-2"/>
          <c:y val="0.19868379610443432"/>
          <c:w val="0.45799422407622242"/>
          <c:h val="0.76894819726481556"/>
        </c:manualLayout>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別紙２医療職集計票!$B$31:$B$36</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別紙２医療職集計票!$C$31:$C$36</c:f>
              <c:numCache>
                <c:formatCode>General</c:formatCode>
                <c:ptCount val="6"/>
                <c:pt idx="0">
                  <c:v>0</c:v>
                </c:pt>
                <c:pt idx="1">
                  <c:v>0</c:v>
                </c:pt>
                <c:pt idx="2">
                  <c:v>0</c:v>
                </c:pt>
                <c:pt idx="3">
                  <c:v>0</c:v>
                </c:pt>
                <c:pt idx="4">
                  <c:v>0</c:v>
                </c:pt>
                <c:pt idx="5">
                  <c:v>0</c:v>
                </c:pt>
              </c:numCache>
            </c:numRef>
          </c:val>
        </c:ser>
        <c:ser>
          <c:idx val="1"/>
          <c:order val="1"/>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別紙２医療職集計票!$B$31:$B$36</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別紙２医療職集計票!$D$31:$D$36</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ja-JP" altLang="en-US" sz="900" b="1"/>
              <a:t>爪は短く切っていますか</a:t>
            </a:r>
          </a:p>
        </c:rich>
      </c:tx>
      <c:overlay val="0"/>
    </c:title>
    <c:autoTitleDeleted val="0"/>
    <c:plotArea>
      <c:layout>
        <c:manualLayout>
          <c:layoutTarget val="inner"/>
          <c:xMode val="edge"/>
          <c:yMode val="edge"/>
          <c:x val="0.11030321867661279"/>
          <c:y val="0.17405839152280234"/>
          <c:w val="0.49039473684210527"/>
          <c:h val="0.78463201250560155"/>
        </c:manualLayout>
      </c:layout>
      <c:pieChart>
        <c:varyColors val="1"/>
        <c:ser>
          <c:idx val="0"/>
          <c:order val="0"/>
          <c:tx>
            <c:strRef>
              <c:f>別紙２医療職集計票!$C$42:$C$43</c:f>
              <c:strCache>
                <c:ptCount val="2"/>
                <c:pt idx="0">
                  <c:v>②爪は短く切っていますか。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別紙２医療職集計票!$A$44:$B$49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別紙２医療職集計票!$C$44:$C$49</c:f>
              <c:numCache>
                <c:formatCode>General</c:formatCode>
                <c:ptCount val="6"/>
                <c:pt idx="0">
                  <c:v>0</c:v>
                </c:pt>
                <c:pt idx="1">
                  <c:v>0</c:v>
                </c:pt>
                <c:pt idx="2">
                  <c:v>0</c:v>
                </c:pt>
                <c:pt idx="3">
                  <c:v>0</c:v>
                </c:pt>
                <c:pt idx="4">
                  <c:v>0</c:v>
                </c:pt>
                <c:pt idx="5">
                  <c:v>0</c:v>
                </c:pt>
              </c:numCache>
            </c:numRef>
          </c:val>
        </c:ser>
        <c:ser>
          <c:idx val="1"/>
          <c:order val="1"/>
          <c:tx>
            <c:strRef>
              <c:f>別紙２医療職集計票!$D$42:$D$43</c:f>
              <c:strCache>
                <c:ptCount val="2"/>
                <c:pt idx="0">
                  <c:v>②爪は短く切っていますか。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別紙２医療職集計票!$A$44:$B$49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別紙２医療職集計票!$D$44:$D$49</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4833906071019476"/>
          <c:y val="0.21531160625851004"/>
          <c:w val="0.3390003346720214"/>
          <c:h val="0.66325000000000001"/>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ja-JP" altLang="en-US" sz="800"/>
              <a:t>固形石鹸ではなく、液体石鹸を使用していますか。 </a:t>
            </a:r>
          </a:p>
        </c:rich>
      </c:tx>
      <c:overlay val="0"/>
    </c:title>
    <c:autoTitleDeleted val="0"/>
    <c:plotArea>
      <c:layout>
        <c:manualLayout>
          <c:layoutTarget val="inner"/>
          <c:xMode val="edge"/>
          <c:yMode val="edge"/>
          <c:x val="9.4519410977242299E-2"/>
          <c:y val="0.23315611111111109"/>
          <c:w val="0.41670615796519411"/>
          <c:h val="0.69173222222222219"/>
        </c:manualLayout>
      </c:layout>
      <c:pieChart>
        <c:varyColors val="1"/>
        <c:ser>
          <c:idx val="0"/>
          <c:order val="0"/>
          <c:tx>
            <c:strRef>
              <c:f>別紙２医療職集計票!$C$52:$C$53</c:f>
              <c:strCache>
                <c:ptCount val="2"/>
                <c:pt idx="0">
                  <c:v>③固形石鹸ではなく、液体石鹸を使用していますか。</c:v>
                </c:pt>
                <c:pt idx="1">
                  <c:v>人数</c:v>
                </c:pt>
              </c:strCache>
            </c:strRef>
          </c:tx>
          <c:dPt>
            <c:idx val="4"/>
            <c:bubble3D val="0"/>
            <c:explosion val="2"/>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別紙２医療職集計票!$A$54:$B$59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別紙２医療職集計票!$C$54:$C$59</c:f>
              <c:numCache>
                <c:formatCode>General</c:formatCode>
                <c:ptCount val="6"/>
                <c:pt idx="0">
                  <c:v>0</c:v>
                </c:pt>
                <c:pt idx="1">
                  <c:v>0</c:v>
                </c:pt>
                <c:pt idx="2">
                  <c:v>0</c:v>
                </c:pt>
                <c:pt idx="3">
                  <c:v>0</c:v>
                </c:pt>
                <c:pt idx="4">
                  <c:v>0</c:v>
                </c:pt>
                <c:pt idx="5">
                  <c:v>0</c:v>
                </c:pt>
              </c:numCache>
            </c:numRef>
          </c:val>
        </c:ser>
        <c:ser>
          <c:idx val="1"/>
          <c:order val="1"/>
          <c:tx>
            <c:strRef>
              <c:f>別紙２医療職集計票!$D$52:$D$53</c:f>
              <c:strCache>
                <c:ptCount val="2"/>
                <c:pt idx="0">
                  <c:v>③固形石鹸ではなく、液体石鹸を使用していますか。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別紙２医療職集計票!$A$54:$B$59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別紙２医療職集計票!$D$54:$D$59</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きちんと洗い流していますか</a:t>
            </a:r>
          </a:p>
        </c:rich>
      </c:tx>
      <c:overlay val="0"/>
    </c:title>
    <c:autoTitleDeleted val="0"/>
    <c:plotArea>
      <c:layout>
        <c:manualLayout>
          <c:layoutTarget val="inner"/>
          <c:xMode val="edge"/>
          <c:yMode val="edge"/>
          <c:x val="0.16069176706827309"/>
          <c:y val="0.24881055555555556"/>
          <c:w val="0.43312315930388218"/>
          <c:h val="0.71898444444444443"/>
        </c:manualLayout>
      </c:layout>
      <c:pieChart>
        <c:varyColors val="1"/>
        <c:ser>
          <c:idx val="0"/>
          <c:order val="0"/>
          <c:tx>
            <c:strRef>
              <c:f>別紙２医療職集計票!$C$124:$C$125</c:f>
              <c:strCache>
                <c:ptCount val="2"/>
                <c:pt idx="0">
                  <c:v>⑩きちんと洗い流していますか。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別紙２医療職集計票!$A$126:$B$131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別紙２医療職集計票!$C$126:$C$131</c:f>
              <c:numCache>
                <c:formatCode>General</c:formatCode>
                <c:ptCount val="6"/>
                <c:pt idx="0">
                  <c:v>0</c:v>
                </c:pt>
                <c:pt idx="1">
                  <c:v>0</c:v>
                </c:pt>
                <c:pt idx="2">
                  <c:v>0</c:v>
                </c:pt>
                <c:pt idx="3">
                  <c:v>0</c:v>
                </c:pt>
                <c:pt idx="4">
                  <c:v>0</c:v>
                </c:pt>
                <c:pt idx="5">
                  <c:v>0</c:v>
                </c:pt>
              </c:numCache>
            </c:numRef>
          </c:val>
        </c:ser>
        <c:ser>
          <c:idx val="1"/>
          <c:order val="1"/>
          <c:tx>
            <c:strRef>
              <c:f>別紙２医療職集計票!$D$124:$D$125</c:f>
              <c:strCache>
                <c:ptCount val="2"/>
                <c:pt idx="0">
                  <c:v>⑩きちんと洗い流していますか。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別紙２医療職集計票!$A$126:$B$131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別紙２医療職集計票!$D$126:$D$131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使い捨てのペーパータオルを使用していますか</a:t>
            </a:r>
          </a:p>
        </c:rich>
      </c:tx>
      <c:layout>
        <c:manualLayout>
          <c:xMode val="edge"/>
          <c:yMode val="edge"/>
          <c:x val="0.19576572958500668"/>
          <c:y val="5.5248333333333337E-2"/>
        </c:manualLayout>
      </c:layout>
      <c:overlay val="0"/>
    </c:title>
    <c:autoTitleDeleted val="0"/>
    <c:plotArea>
      <c:layout>
        <c:manualLayout>
          <c:layoutTarget val="inner"/>
          <c:xMode val="edge"/>
          <c:yMode val="edge"/>
          <c:x val="6.0295850066934394E-2"/>
          <c:y val="0.20739777777777776"/>
          <c:w val="0.45882028112449802"/>
          <c:h val="0.76164166666666666"/>
        </c:manualLayout>
      </c:layout>
      <c:pieChart>
        <c:varyColors val="1"/>
        <c:ser>
          <c:idx val="0"/>
          <c:order val="0"/>
          <c:tx>
            <c:strRef>
              <c:f>別紙２医療職集計票!$C$134:$C$135</c:f>
              <c:strCache>
                <c:ptCount val="2"/>
                <c:pt idx="0">
                  <c:v>⑪使い捨てのペーパータオルを使用していますか。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別紙２医療職集計票!$A$136:$B$141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別紙２医療職集計票!$C$136:$C$141</c:f>
              <c:numCache>
                <c:formatCode>General</c:formatCode>
                <c:ptCount val="6"/>
                <c:pt idx="0">
                  <c:v>0</c:v>
                </c:pt>
                <c:pt idx="1">
                  <c:v>0</c:v>
                </c:pt>
                <c:pt idx="2">
                  <c:v>0</c:v>
                </c:pt>
                <c:pt idx="3">
                  <c:v>0</c:v>
                </c:pt>
                <c:pt idx="4">
                  <c:v>0</c:v>
                </c:pt>
                <c:pt idx="5">
                  <c:v>0</c:v>
                </c:pt>
              </c:numCache>
            </c:numRef>
          </c:val>
        </c:ser>
        <c:ser>
          <c:idx val="1"/>
          <c:order val="1"/>
          <c:tx>
            <c:strRef>
              <c:f>別紙２医療職集計票!$D$134:$D$135</c:f>
              <c:strCache>
                <c:ptCount val="2"/>
                <c:pt idx="0">
                  <c:v>⑪使い捨てのペーパータオルを使用していますか。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別紙２医療職集計票!$A$136:$B$141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別紙２医療職集計票!$D$136:$D$141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手を完全に乾燥させていますか</a:t>
            </a:r>
          </a:p>
        </c:rich>
      </c:tx>
      <c:layout>
        <c:manualLayout>
          <c:xMode val="edge"/>
          <c:yMode val="edge"/>
          <c:x val="0.38400830737279334"/>
          <c:y val="6.4171159022083188E-2"/>
        </c:manualLayout>
      </c:layout>
      <c:overlay val="0"/>
    </c:title>
    <c:autoTitleDeleted val="0"/>
    <c:plotArea>
      <c:layout>
        <c:manualLayout>
          <c:layoutTarget val="inner"/>
          <c:xMode val="edge"/>
          <c:yMode val="edge"/>
          <c:x val="5.3163261134414275E-2"/>
          <c:y val="0.18669764997692534"/>
          <c:w val="0.48117467231815708"/>
          <c:h val="0.78500906458857589"/>
        </c:manualLayout>
      </c:layout>
      <c:pieChart>
        <c:varyColors val="1"/>
        <c:ser>
          <c:idx val="0"/>
          <c:order val="0"/>
          <c:tx>
            <c:strRef>
              <c:f>別紙２医療職集計票!$C$144:$C$145</c:f>
              <c:strCache>
                <c:ptCount val="2"/>
                <c:pt idx="0">
                  <c:v>⑫手を完全に乾燥させていますか。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別紙２医療職集計票!$A$146:$B$151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別紙２医療職集計票!$C$146:$C$151</c:f>
              <c:numCache>
                <c:formatCode>General</c:formatCode>
                <c:ptCount val="6"/>
                <c:pt idx="0">
                  <c:v>0</c:v>
                </c:pt>
                <c:pt idx="1">
                  <c:v>0</c:v>
                </c:pt>
                <c:pt idx="2">
                  <c:v>0</c:v>
                </c:pt>
                <c:pt idx="3">
                  <c:v>0</c:v>
                </c:pt>
                <c:pt idx="4">
                  <c:v>0</c:v>
                </c:pt>
                <c:pt idx="5">
                  <c:v>0</c:v>
                </c:pt>
              </c:numCache>
            </c:numRef>
          </c:val>
        </c:ser>
        <c:ser>
          <c:idx val="1"/>
          <c:order val="1"/>
          <c:tx>
            <c:strRef>
              <c:f>別紙２医療職集計票!$D$144:$D$145</c:f>
              <c:strCache>
                <c:ptCount val="2"/>
                <c:pt idx="0">
                  <c:v>⑫手を完全に乾燥させていますか。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別紙２医療職集計票!$A$146:$B$151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別紙２医療職集計票!$D$146:$D$151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水道の栓を止める時は手首、肘、ペーパータオルで止めていますか</a:t>
            </a:r>
            <a:endParaRPr lang="en-US" altLang="ja-JP" sz="900"/>
          </a:p>
        </c:rich>
      </c:tx>
      <c:layout>
        <c:manualLayout>
          <c:xMode val="edge"/>
          <c:yMode val="edge"/>
          <c:x val="0.1919638229934634"/>
          <c:y val="4.4198869390600838E-2"/>
        </c:manualLayout>
      </c:layout>
      <c:overlay val="0"/>
    </c:title>
    <c:autoTitleDeleted val="0"/>
    <c:plotArea>
      <c:layout>
        <c:manualLayout>
          <c:layoutTarget val="inner"/>
          <c:xMode val="edge"/>
          <c:yMode val="edge"/>
          <c:x val="4.0601736111111113E-2"/>
          <c:y val="0.18915782012568255"/>
          <c:w val="0.49205138888888889"/>
          <c:h val="0.78728222222222222"/>
        </c:manualLayout>
      </c:layout>
      <c:pieChart>
        <c:varyColors val="1"/>
        <c:ser>
          <c:idx val="0"/>
          <c:order val="0"/>
          <c:tx>
            <c:strRef>
              <c:f>別紙２医療職集計票!$C$155</c:f>
              <c:strCache>
                <c:ptCount val="1"/>
                <c:pt idx="0">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別紙２医療職集計票!$B$156:$B$161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別紙２医療職集計票!$C$156:$C$161</c:f>
              <c:numCache>
                <c:formatCode>General</c:formatCode>
                <c:ptCount val="6"/>
                <c:pt idx="0">
                  <c:v>0</c:v>
                </c:pt>
                <c:pt idx="1">
                  <c:v>0</c:v>
                </c:pt>
                <c:pt idx="2">
                  <c:v>0</c:v>
                </c:pt>
                <c:pt idx="3">
                  <c:v>0</c:v>
                </c:pt>
                <c:pt idx="4">
                  <c:v>0</c:v>
                </c:pt>
                <c:pt idx="5">
                  <c:v>0</c:v>
                </c:pt>
              </c:numCache>
            </c:numRef>
          </c:val>
        </c:ser>
        <c:ser>
          <c:idx val="1"/>
          <c:order val="1"/>
          <c:tx>
            <c:strRef>
              <c:f>別紙２医療職集計票!$D$155</c:f>
              <c:strCache>
                <c:ptCount val="1"/>
                <c:pt idx="0">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別紙２医療職集計票!$B$156:$B$161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別紙２医療職集計票!$D$156:$D$161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2735242489593257"/>
          <c:y val="0.39489253642346461"/>
          <c:w val="0.33867729909557481"/>
          <c:h val="0.57706496305740174"/>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帰宅時、作業終了時 </a:t>
            </a:r>
          </a:p>
        </c:rich>
      </c:tx>
      <c:layout>
        <c:manualLayout>
          <c:xMode val="edge"/>
          <c:yMode val="edge"/>
          <c:x val="0.55339563862928354"/>
          <c:y val="5.8931860036832415E-2"/>
        </c:manualLayout>
      </c:layout>
      <c:overlay val="0"/>
    </c:title>
    <c:autoTitleDeleted val="0"/>
    <c:plotArea>
      <c:layout>
        <c:manualLayout>
          <c:layoutTarget val="inner"/>
          <c:xMode val="edge"/>
          <c:yMode val="edge"/>
          <c:x val="7.1948611111111116E-2"/>
          <c:y val="0.11877666666666666"/>
          <c:w val="0.49184131944444442"/>
          <c:h val="0.78694611111111112"/>
        </c:manualLayout>
      </c:layout>
      <c:pieChart>
        <c:varyColors val="1"/>
        <c:ser>
          <c:idx val="0"/>
          <c:order val="0"/>
          <c:tx>
            <c:strRef>
              <c:f>別紙２医療職集計票!$C$176:$C$177</c:f>
              <c:strCache>
                <c:ptCount val="2"/>
                <c:pt idx="0">
                  <c:v>②帰宅時、作業終了時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別紙２医療職集計票!$A$178:$B$183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別紙２医療職集計票!$C$178:$C$183</c:f>
              <c:numCache>
                <c:formatCode>General</c:formatCode>
                <c:ptCount val="6"/>
                <c:pt idx="0">
                  <c:v>0</c:v>
                </c:pt>
                <c:pt idx="1">
                  <c:v>0</c:v>
                </c:pt>
                <c:pt idx="2">
                  <c:v>0</c:v>
                </c:pt>
                <c:pt idx="3">
                  <c:v>0</c:v>
                </c:pt>
                <c:pt idx="4">
                  <c:v>0</c:v>
                </c:pt>
                <c:pt idx="5">
                  <c:v>0</c:v>
                </c:pt>
              </c:numCache>
            </c:numRef>
          </c:val>
        </c:ser>
        <c:ser>
          <c:idx val="1"/>
          <c:order val="1"/>
          <c:tx>
            <c:strRef>
              <c:f>別紙２医療職集計票!$D$176:$D$177</c:f>
              <c:strCache>
                <c:ptCount val="2"/>
                <c:pt idx="0">
                  <c:v>②帰宅時、作業終了時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別紙２医療職集計票!$A$178:$B$183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別紙２医療職集計票!$D$178:$D$183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endParaRPr lang="en-US" altLang="ja-JP" sz="900"/>
          </a:p>
          <a:p>
            <a:pPr>
              <a:defRPr sz="900"/>
            </a:pPr>
            <a:r>
              <a:rPr lang="ja-JP" altLang="en-US" sz="900"/>
              <a:t>処置が終わった時 人数</a:t>
            </a:r>
          </a:p>
        </c:rich>
      </c:tx>
      <c:layout>
        <c:manualLayout>
          <c:xMode val="edge"/>
          <c:yMode val="edge"/>
          <c:x val="0.4601776167357422"/>
          <c:y val="1.4732965009208104E-2"/>
        </c:manualLayout>
      </c:layout>
      <c:overlay val="0"/>
    </c:title>
    <c:autoTitleDeleted val="0"/>
    <c:plotArea>
      <c:layout>
        <c:manualLayout>
          <c:layoutTarget val="inner"/>
          <c:xMode val="edge"/>
          <c:yMode val="edge"/>
          <c:x val="3.2280789825970546E-2"/>
          <c:y val="0.19354333333333334"/>
          <c:w val="0.45550301204819277"/>
          <c:h val="0.756135"/>
        </c:manualLayout>
      </c:layout>
      <c:pieChart>
        <c:varyColors val="1"/>
        <c:ser>
          <c:idx val="2"/>
          <c:order val="2"/>
          <c:tx>
            <c:strRef>
              <c:f>別紙２医療職集計票!$C$245:$C$246</c:f>
              <c:strCache>
                <c:ptCount val="2"/>
                <c:pt idx="0">
                  <c:v>⑨処置が終わった時</c:v>
                </c:pt>
                <c:pt idx="1">
                  <c:v>人数</c:v>
                </c:pt>
              </c:strCache>
            </c:strRef>
          </c:tx>
          <c:dLbls>
            <c:dLbl>
              <c:idx val="5"/>
              <c:layout>
                <c:manualLayout>
                  <c:x val="2.36760374832664E-2"/>
                  <c:y val="8.2338934632741455E-3"/>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別紙２医療職集計票!$C$247:$C$252</c:f>
              <c:numCache>
                <c:formatCode>General</c:formatCode>
                <c:ptCount val="6"/>
                <c:pt idx="0">
                  <c:v>0</c:v>
                </c:pt>
                <c:pt idx="1">
                  <c:v>0</c:v>
                </c:pt>
                <c:pt idx="2">
                  <c:v>0</c:v>
                </c:pt>
                <c:pt idx="3">
                  <c:v>0</c:v>
                </c:pt>
                <c:pt idx="4">
                  <c:v>0</c:v>
                </c:pt>
                <c:pt idx="5">
                  <c:v>0</c:v>
                </c:pt>
              </c:numCache>
            </c:numRef>
          </c:val>
        </c:ser>
        <c:ser>
          <c:idx val="3"/>
          <c:order val="3"/>
          <c:tx>
            <c:strRef>
              <c:f>別紙２医療職集計票!$D$245:$D$246</c:f>
              <c:strCache>
                <c:ptCount val="2"/>
                <c:pt idx="0">
                  <c:v>⑨処置が終わった時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別紙２医療職集計票!$D$247:$D$252</c:f>
              <c:numCache>
                <c:formatCode>0%</c:formatCode>
                <c:ptCount val="6"/>
                <c:pt idx="0">
                  <c:v>0</c:v>
                </c:pt>
                <c:pt idx="1">
                  <c:v>0</c:v>
                </c:pt>
                <c:pt idx="2">
                  <c:v>0</c:v>
                </c:pt>
                <c:pt idx="3">
                  <c:v>0</c:v>
                </c:pt>
                <c:pt idx="4">
                  <c:v>0</c:v>
                </c:pt>
                <c:pt idx="5">
                  <c:v>0</c:v>
                </c:pt>
              </c:numCache>
            </c:numRef>
          </c:val>
        </c:ser>
        <c:ser>
          <c:idx val="0"/>
          <c:order val="0"/>
          <c:tx>
            <c:strRef>
              <c:f>別紙２医療職集計票!$C$245:$C$246</c:f>
              <c:strCache>
                <c:ptCount val="2"/>
                <c:pt idx="0">
                  <c:v>⑨処置が終わった時</c:v>
                </c:pt>
                <c:pt idx="1">
                  <c:v>人数</c:v>
                </c:pt>
              </c:strCache>
            </c:strRef>
          </c:tx>
          <c:dLbls>
            <c:dLbl>
              <c:idx val="0"/>
              <c:layout>
                <c:manualLayout>
                  <c:x val="-3.7636880856760375E-2"/>
                  <c:y val="-2.703333333333334E-2"/>
                </c:manualLayout>
              </c:layou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別紙２医療職集計票!$C$247:$C$252</c:f>
              <c:numCache>
                <c:formatCode>General</c:formatCode>
                <c:ptCount val="6"/>
                <c:pt idx="0">
                  <c:v>0</c:v>
                </c:pt>
                <c:pt idx="1">
                  <c:v>0</c:v>
                </c:pt>
                <c:pt idx="2">
                  <c:v>0</c:v>
                </c:pt>
                <c:pt idx="3">
                  <c:v>0</c:v>
                </c:pt>
                <c:pt idx="4">
                  <c:v>0</c:v>
                </c:pt>
                <c:pt idx="5">
                  <c:v>0</c:v>
                </c:pt>
              </c:numCache>
            </c:numRef>
          </c:val>
        </c:ser>
        <c:ser>
          <c:idx val="1"/>
          <c:order val="1"/>
          <c:tx>
            <c:strRef>
              <c:f>別紙２医療職集計票!$D$245:$D$246</c:f>
              <c:strCache>
                <c:ptCount val="2"/>
                <c:pt idx="0">
                  <c:v>⑨処置が終わった時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別紙２医療職集計票!$D$247:$D$252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2699698795180725"/>
          <c:y val="0.33542333333333335"/>
          <c:w val="0.3390003346720214"/>
          <c:h val="0.66325000000000001"/>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ja-JP" altLang="en-US" sz="900" b="1"/>
              <a:t>爪は短く切っていますか</a:t>
            </a:r>
          </a:p>
        </c:rich>
      </c:tx>
      <c:overlay val="0"/>
    </c:title>
    <c:autoTitleDeleted val="0"/>
    <c:plotArea>
      <c:layout>
        <c:manualLayout>
          <c:layoutTarget val="inner"/>
          <c:xMode val="edge"/>
          <c:yMode val="edge"/>
          <c:x val="0.11030321867661279"/>
          <c:y val="0.17405839152280234"/>
          <c:w val="0.49039473684210527"/>
          <c:h val="0.78463201250560155"/>
        </c:manualLayout>
      </c:layout>
      <c:pieChart>
        <c:varyColors val="1"/>
        <c:ser>
          <c:idx val="0"/>
          <c:order val="0"/>
          <c:tx>
            <c:strRef>
              <c:f>別紙２介護職集計票!$C$42:$C$43</c:f>
              <c:strCache>
                <c:ptCount val="2"/>
                <c:pt idx="0">
                  <c:v>②爪は短く切っていますか。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別紙２介護職集計票!$A$44:$B$49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別紙２介護職集計票!$C$44:$C$49</c:f>
              <c:numCache>
                <c:formatCode>General</c:formatCode>
                <c:ptCount val="6"/>
                <c:pt idx="0">
                  <c:v>0</c:v>
                </c:pt>
                <c:pt idx="1">
                  <c:v>0</c:v>
                </c:pt>
                <c:pt idx="2">
                  <c:v>0</c:v>
                </c:pt>
                <c:pt idx="3">
                  <c:v>0</c:v>
                </c:pt>
                <c:pt idx="4">
                  <c:v>0</c:v>
                </c:pt>
                <c:pt idx="5">
                  <c:v>0</c:v>
                </c:pt>
              </c:numCache>
            </c:numRef>
          </c:val>
        </c:ser>
        <c:ser>
          <c:idx val="1"/>
          <c:order val="1"/>
          <c:tx>
            <c:strRef>
              <c:f>別紙２介護職集計票!$D$42:$D$43</c:f>
              <c:strCache>
                <c:ptCount val="2"/>
                <c:pt idx="0">
                  <c:v>②爪は短く切っていますか。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別紙２介護職集計票!$A$44:$B$49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別紙２介護職集計票!$D$44:$D$49</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4833906071019476"/>
          <c:y val="0.21531160625851004"/>
          <c:w val="0.32060421908876541"/>
          <c:h val="0.73153514843021872"/>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手の平を合わせて洗っていますか</a:t>
            </a:r>
          </a:p>
        </c:rich>
      </c:tx>
      <c:overlay val="0"/>
    </c:title>
    <c:autoTitleDeleted val="0"/>
    <c:plotArea>
      <c:layout>
        <c:manualLayout>
          <c:layoutTarget val="inner"/>
          <c:xMode val="edge"/>
          <c:yMode val="edge"/>
          <c:x val="0.13518975903614458"/>
          <c:y val="0.27703277777777779"/>
          <c:w val="0.42462248995983937"/>
          <c:h val="0.70487333333333335"/>
        </c:manualLayout>
      </c:layout>
      <c:pieChart>
        <c:varyColors val="1"/>
        <c:ser>
          <c:idx val="0"/>
          <c:order val="0"/>
          <c:tx>
            <c:strRef>
              <c:f>別紙２医療職集計票!$C$61:$C$62</c:f>
              <c:strCache>
                <c:ptCount val="2"/>
                <c:pt idx="0">
                  <c:v>④手の平を合わせて洗っていますか。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別紙２医療職集計票!$A$63:$B$68</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別紙２医療職集計票!$C$63:$C$68</c:f>
              <c:numCache>
                <c:formatCode>General</c:formatCode>
                <c:ptCount val="6"/>
                <c:pt idx="0">
                  <c:v>0</c:v>
                </c:pt>
                <c:pt idx="1">
                  <c:v>0</c:v>
                </c:pt>
                <c:pt idx="2">
                  <c:v>0</c:v>
                </c:pt>
                <c:pt idx="3">
                  <c:v>0</c:v>
                </c:pt>
                <c:pt idx="4">
                  <c:v>0</c:v>
                </c:pt>
                <c:pt idx="5">
                  <c:v>0</c:v>
                </c:pt>
              </c:numCache>
            </c:numRef>
          </c:val>
        </c:ser>
        <c:ser>
          <c:idx val="1"/>
          <c:order val="1"/>
          <c:tx>
            <c:strRef>
              <c:f>別紙２医療職集計票!$D$61:$D$62</c:f>
              <c:strCache>
                <c:ptCount val="2"/>
                <c:pt idx="0">
                  <c:v>④手の平を合わせて洗っていますか。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別紙２医療職集計票!$A$63:$B$68</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別紙２医療職集計票!$D$63:$D$68</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手の甲を洗っていますか</a:t>
            </a:r>
          </a:p>
        </c:rich>
      </c:tx>
      <c:overlay val="0"/>
    </c:title>
    <c:autoTitleDeleted val="0"/>
    <c:plotArea>
      <c:layout>
        <c:manualLayout>
          <c:layoutTarget val="inner"/>
          <c:xMode val="edge"/>
          <c:yMode val="edge"/>
          <c:x val="0.10968775100401607"/>
          <c:y val="0.22764388888888892"/>
          <c:w val="0.45437483266398931"/>
          <c:h val="0.75426222222222217"/>
        </c:manualLayout>
      </c:layout>
      <c:pieChart>
        <c:varyColors val="1"/>
        <c:ser>
          <c:idx val="0"/>
          <c:order val="0"/>
          <c:tx>
            <c:strRef>
              <c:f>別紙２医療職集計票!$C$72:$C$73</c:f>
              <c:strCache>
                <c:ptCount val="2"/>
                <c:pt idx="0">
                  <c:v>⑤手の甲を洗っていますか。</c:v>
                </c:pt>
                <c:pt idx="1">
                  <c:v>人数</c:v>
                </c:pt>
              </c:strCache>
            </c:strRef>
          </c:tx>
          <c:dLbls>
            <c:dLbl>
              <c:idx val="1"/>
              <c:layout>
                <c:manualLayout>
                  <c:x val="-1.9469544846050908E-2"/>
                  <c:y val="-4.9444444444444449E-4"/>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0.16233032128514055"/>
                  <c:y val="7.412055555555555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別紙２医療職集計票!$A$74:$B$79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別紙２医療職集計票!$C$74:$C$79</c:f>
              <c:numCache>
                <c:formatCode>General</c:formatCode>
                <c:ptCount val="6"/>
                <c:pt idx="0">
                  <c:v>0</c:v>
                </c:pt>
                <c:pt idx="1">
                  <c:v>0</c:v>
                </c:pt>
                <c:pt idx="2">
                  <c:v>0</c:v>
                </c:pt>
                <c:pt idx="3">
                  <c:v>0</c:v>
                </c:pt>
                <c:pt idx="4">
                  <c:v>0</c:v>
                </c:pt>
                <c:pt idx="5">
                  <c:v>0</c:v>
                </c:pt>
              </c:numCache>
            </c:numRef>
          </c:val>
        </c:ser>
        <c:ser>
          <c:idx val="1"/>
          <c:order val="1"/>
          <c:tx>
            <c:strRef>
              <c:f>別紙２医療職集計票!$D$72:$D$73</c:f>
              <c:strCache>
                <c:ptCount val="2"/>
                <c:pt idx="0">
                  <c:v>⑤手の甲を洗っていますか。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別紙２医療職集計票!$A$74:$B$79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別紙２医療職集計票!$D$74:$D$79</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指先、爪を洗っていますか</a:t>
            </a:r>
          </a:p>
        </c:rich>
      </c:tx>
      <c:overlay val="0"/>
    </c:title>
    <c:autoTitleDeleted val="0"/>
    <c:plotArea>
      <c:layout>
        <c:manualLayout>
          <c:layoutTarget val="inner"/>
          <c:xMode val="edge"/>
          <c:yMode val="edge"/>
          <c:x val="8.9481679270795783E-2"/>
          <c:y val="0.16632881681425371"/>
          <c:w val="0.49204664291523009"/>
          <c:h val="0.81653164022509195"/>
        </c:manualLayout>
      </c:layout>
      <c:pieChart>
        <c:varyColors val="1"/>
        <c:ser>
          <c:idx val="0"/>
          <c:order val="0"/>
          <c:tx>
            <c:strRef>
              <c:f>別紙２医療職集計票!$C$83:$C$84</c:f>
              <c:strCache>
                <c:ptCount val="2"/>
                <c:pt idx="0">
                  <c:v>⑥指先、爪を洗っていますか。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別紙２医療職集計票!$A$85:$B$90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別紙２医療職集計票!$C$85:$C$90</c:f>
              <c:numCache>
                <c:formatCode>General</c:formatCode>
                <c:ptCount val="6"/>
                <c:pt idx="0">
                  <c:v>0</c:v>
                </c:pt>
                <c:pt idx="1">
                  <c:v>0</c:v>
                </c:pt>
                <c:pt idx="2">
                  <c:v>0</c:v>
                </c:pt>
                <c:pt idx="3">
                  <c:v>0</c:v>
                </c:pt>
                <c:pt idx="4">
                  <c:v>0</c:v>
                </c:pt>
                <c:pt idx="5">
                  <c:v>0</c:v>
                </c:pt>
              </c:numCache>
            </c:numRef>
          </c:val>
        </c:ser>
        <c:ser>
          <c:idx val="1"/>
          <c:order val="1"/>
          <c:tx>
            <c:strRef>
              <c:f>別紙２医療職集計票!$D$83:$D$84</c:f>
              <c:strCache>
                <c:ptCount val="2"/>
                <c:pt idx="0">
                  <c:v>⑥指先、爪を洗っていますか。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別紙２医療職集計票!$A$85:$B$90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別紙２医療職集計票!$D$85:$D$90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指の間を洗っていますか</a:t>
            </a:r>
          </a:p>
        </c:rich>
      </c:tx>
      <c:layout>
        <c:manualLayout>
          <c:xMode val="edge"/>
          <c:yMode val="edge"/>
          <c:x val="0.44130287817938418"/>
          <c:y val="8.4656037630830794E-2"/>
        </c:manualLayout>
      </c:layout>
      <c:overlay val="0"/>
    </c:title>
    <c:autoTitleDeleted val="0"/>
    <c:plotArea>
      <c:layout>
        <c:manualLayout>
          <c:layoutTarget val="inner"/>
          <c:xMode val="edge"/>
          <c:yMode val="edge"/>
          <c:x val="4.0657630522088359E-2"/>
          <c:y val="0.16237516845107225"/>
          <c:w val="0.47915461847389557"/>
          <c:h val="0.79529681273351238"/>
        </c:manualLayout>
      </c:layout>
      <c:pieChart>
        <c:varyColors val="1"/>
        <c:ser>
          <c:idx val="0"/>
          <c:order val="0"/>
          <c:tx>
            <c:strRef>
              <c:f>別紙２医療職集計票!$C$93:$C$94</c:f>
              <c:strCache>
                <c:ptCount val="2"/>
                <c:pt idx="0">
                  <c:v>⑦指の間を洗っていますか。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別紙２医療職集計票!$A$95:$B$100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別紙２医療職集計票!$C$95:$C$100</c:f>
              <c:numCache>
                <c:formatCode>General</c:formatCode>
                <c:ptCount val="6"/>
                <c:pt idx="0">
                  <c:v>0</c:v>
                </c:pt>
                <c:pt idx="1">
                  <c:v>0</c:v>
                </c:pt>
                <c:pt idx="2">
                  <c:v>0</c:v>
                </c:pt>
                <c:pt idx="3">
                  <c:v>0</c:v>
                </c:pt>
                <c:pt idx="4">
                  <c:v>0</c:v>
                </c:pt>
                <c:pt idx="5">
                  <c:v>0</c:v>
                </c:pt>
              </c:numCache>
            </c:numRef>
          </c:val>
        </c:ser>
        <c:ser>
          <c:idx val="1"/>
          <c:order val="1"/>
          <c:tx>
            <c:strRef>
              <c:f>別紙２医療職集計票!$D$93:$D$94</c:f>
              <c:strCache>
                <c:ptCount val="2"/>
                <c:pt idx="0">
                  <c:v>⑦指の間を洗っていますか。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別紙２医療職集計票!$A$95:$B$100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別紙２医療職集計票!$D$95:$D$100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親指と手掌をねじるように洗っていますか</a:t>
            </a:r>
          </a:p>
        </c:rich>
      </c:tx>
      <c:layout>
        <c:manualLayout>
          <c:xMode val="edge"/>
          <c:yMode val="edge"/>
          <c:x val="0.11309203480589022"/>
          <c:y val="2.23463687150838E-2"/>
        </c:manualLayout>
      </c:layout>
      <c:overlay val="0"/>
    </c:title>
    <c:autoTitleDeleted val="0"/>
    <c:plotArea>
      <c:layout>
        <c:manualLayout>
          <c:layoutTarget val="inner"/>
          <c:xMode val="edge"/>
          <c:yMode val="edge"/>
          <c:x val="7.3888289203547314E-2"/>
          <c:y val="0.16017727292285186"/>
          <c:w val="0.47352061657731859"/>
          <c:h val="0.8086072027881761"/>
        </c:manualLayout>
      </c:layout>
      <c:pieChart>
        <c:varyColors val="1"/>
        <c:ser>
          <c:idx val="0"/>
          <c:order val="0"/>
          <c:tx>
            <c:strRef>
              <c:f>別紙２医療職集計票!$C$103:$C$104</c:f>
              <c:strCache>
                <c:ptCount val="2"/>
                <c:pt idx="0">
                  <c:v>⑧親指と手掌をねじるように洗っていますか。</c:v>
                </c:pt>
                <c:pt idx="1">
                  <c:v>人数</c:v>
                </c:pt>
              </c:strCache>
            </c:strRef>
          </c:tx>
          <c:dLbls>
            <c:dLbl>
              <c:idx val="0"/>
              <c:layout>
                <c:manualLayout>
                  <c:x val="-9.2289323962516739E-2"/>
                  <c:y val="5.6777958621094152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別紙２医療職集計票!$A$105:$B$110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別紙２医療職集計票!$C$105:$C$110</c:f>
              <c:numCache>
                <c:formatCode>General</c:formatCode>
                <c:ptCount val="6"/>
                <c:pt idx="0">
                  <c:v>0</c:v>
                </c:pt>
                <c:pt idx="1">
                  <c:v>0</c:v>
                </c:pt>
                <c:pt idx="2">
                  <c:v>0</c:v>
                </c:pt>
                <c:pt idx="3">
                  <c:v>0</c:v>
                </c:pt>
                <c:pt idx="4">
                  <c:v>0</c:v>
                </c:pt>
                <c:pt idx="5">
                  <c:v>0</c:v>
                </c:pt>
              </c:numCache>
            </c:numRef>
          </c:val>
        </c:ser>
        <c:ser>
          <c:idx val="1"/>
          <c:order val="1"/>
          <c:tx>
            <c:strRef>
              <c:f>別紙２医療職集計票!$D$103:$D$104</c:f>
              <c:strCache>
                <c:ptCount val="2"/>
                <c:pt idx="0">
                  <c:v>⑧親指と手掌をねじるように洗っていますか。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別紙２医療職集計票!$A$105:$B$110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別紙２医療職集計票!$D$105:$D$110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手首を洗っていますか</a:t>
            </a:r>
          </a:p>
        </c:rich>
      </c:tx>
      <c:overlay val="0"/>
    </c:title>
    <c:autoTitleDeleted val="0"/>
    <c:plotArea>
      <c:layout>
        <c:manualLayout>
          <c:layoutTarget val="inner"/>
          <c:xMode val="edge"/>
          <c:yMode val="edge"/>
          <c:x val="8.7366079240094985E-2"/>
          <c:y val="0.15075597484218298"/>
          <c:w val="0.47500329125525975"/>
          <c:h val="0.79588317417769583"/>
        </c:manualLayout>
      </c:layout>
      <c:pieChart>
        <c:varyColors val="1"/>
        <c:ser>
          <c:idx val="0"/>
          <c:order val="0"/>
          <c:tx>
            <c:strRef>
              <c:f>別紙２医療職集計票!$C$113:$C$114</c:f>
              <c:strCache>
                <c:ptCount val="2"/>
                <c:pt idx="0">
                  <c:v>⑨手首を洗っていますか。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別紙２医療職集計票!$A$115:$B$120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別紙２医療職集計票!$C$115:$C$120</c:f>
              <c:numCache>
                <c:formatCode>General</c:formatCode>
                <c:ptCount val="6"/>
                <c:pt idx="0">
                  <c:v>0</c:v>
                </c:pt>
                <c:pt idx="1">
                  <c:v>0</c:v>
                </c:pt>
                <c:pt idx="2">
                  <c:v>0</c:v>
                </c:pt>
                <c:pt idx="3">
                  <c:v>0</c:v>
                </c:pt>
                <c:pt idx="4">
                  <c:v>0</c:v>
                </c:pt>
                <c:pt idx="5">
                  <c:v>0</c:v>
                </c:pt>
              </c:numCache>
            </c:numRef>
          </c:val>
        </c:ser>
        <c:ser>
          <c:idx val="1"/>
          <c:order val="1"/>
          <c:tx>
            <c:strRef>
              <c:f>別紙２医療職集計票!$D$113:$D$114</c:f>
              <c:strCache>
                <c:ptCount val="2"/>
                <c:pt idx="0">
                  <c:v>⑨手首を洗っていますか。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別紙２医療職集計票!$A$115:$B$120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別紙２医療職集計票!$D$115:$D$120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職場に着いて、作業前に </a:t>
            </a:r>
          </a:p>
        </c:rich>
      </c:tx>
      <c:layout>
        <c:manualLayout>
          <c:xMode val="edge"/>
          <c:yMode val="edge"/>
          <c:x val="0.43119670560819556"/>
          <c:y val="6.4412238325281798E-2"/>
        </c:manualLayout>
      </c:layout>
      <c:overlay val="0"/>
    </c:title>
    <c:autoTitleDeleted val="0"/>
    <c:plotArea>
      <c:layout>
        <c:manualLayout>
          <c:layoutTarget val="inner"/>
          <c:xMode val="edge"/>
          <c:yMode val="edge"/>
          <c:x val="5.4503939292195352E-2"/>
          <c:y val="0.18749996830106383"/>
          <c:w val="0.50985000562973393"/>
          <c:h val="0.76477462056373391"/>
        </c:manualLayout>
      </c:layout>
      <c:pieChart>
        <c:varyColors val="1"/>
        <c:ser>
          <c:idx val="0"/>
          <c:order val="0"/>
          <c:tx>
            <c:strRef>
              <c:f>別紙２医療職集計票!$C$166:$C$167</c:f>
              <c:strCache>
                <c:ptCount val="2"/>
                <c:pt idx="0">
                  <c:v>①職場に着いて、作業前に</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別紙２医療職集計票!$A$168:$B$173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別紙２医療職集計票!$C$168:$C$173</c:f>
              <c:numCache>
                <c:formatCode>General</c:formatCode>
                <c:ptCount val="6"/>
                <c:pt idx="0">
                  <c:v>0</c:v>
                </c:pt>
                <c:pt idx="1">
                  <c:v>0</c:v>
                </c:pt>
                <c:pt idx="2">
                  <c:v>0</c:v>
                </c:pt>
                <c:pt idx="3">
                  <c:v>0</c:v>
                </c:pt>
                <c:pt idx="4">
                  <c:v>0</c:v>
                </c:pt>
                <c:pt idx="5">
                  <c:v>0</c:v>
                </c:pt>
              </c:numCache>
            </c:numRef>
          </c:val>
        </c:ser>
        <c:ser>
          <c:idx val="1"/>
          <c:order val="1"/>
          <c:tx>
            <c:strRef>
              <c:f>別紙２医療職集計票!$D$166:$D$167</c:f>
              <c:strCache>
                <c:ptCount val="2"/>
                <c:pt idx="0">
                  <c:v>①職場に着いて、作業前に</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別紙２医療職集計票!$A$168:$B$173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別紙２医療職集計票!$D$168:$D$173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トイレの後 </a:t>
            </a:r>
          </a:p>
        </c:rich>
      </c:tx>
      <c:overlay val="0"/>
    </c:title>
    <c:autoTitleDeleted val="0"/>
    <c:plotArea>
      <c:layout>
        <c:manualLayout>
          <c:layoutTarget val="inner"/>
          <c:xMode val="edge"/>
          <c:yMode val="edge"/>
          <c:x val="5.0750000000000003E-2"/>
          <c:y val="0.1524311111111111"/>
          <c:w val="0.49234987212557468"/>
          <c:h val="0.79164635999447441"/>
        </c:manualLayout>
      </c:layout>
      <c:pieChart>
        <c:varyColors val="1"/>
        <c:ser>
          <c:idx val="0"/>
          <c:order val="0"/>
          <c:tx>
            <c:strRef>
              <c:f>別紙２医療職集計票!$C$186:$C$187</c:f>
              <c:strCache>
                <c:ptCount val="2"/>
                <c:pt idx="0">
                  <c:v>③トイレの後</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別紙２医療職集計票!$A$188:$B$193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別紙２医療職集計票!$C$188:$C$193</c:f>
              <c:numCache>
                <c:formatCode>General</c:formatCode>
                <c:ptCount val="6"/>
                <c:pt idx="0">
                  <c:v>0</c:v>
                </c:pt>
                <c:pt idx="1">
                  <c:v>0</c:v>
                </c:pt>
                <c:pt idx="2">
                  <c:v>0</c:v>
                </c:pt>
                <c:pt idx="3">
                  <c:v>0</c:v>
                </c:pt>
                <c:pt idx="4">
                  <c:v>0</c:v>
                </c:pt>
                <c:pt idx="5">
                  <c:v>0</c:v>
                </c:pt>
              </c:numCache>
            </c:numRef>
          </c:val>
        </c:ser>
        <c:ser>
          <c:idx val="1"/>
          <c:order val="1"/>
          <c:tx>
            <c:strRef>
              <c:f>別紙２医療職集計票!$D$186:$D$187</c:f>
              <c:strCache>
                <c:ptCount val="2"/>
                <c:pt idx="0">
                  <c:v>③トイレの後</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別紙２医療職集計票!$A$188:$B$193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別紙２医療職集計票!$D$188:$D$193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配膳の前 </a:t>
            </a:r>
          </a:p>
        </c:rich>
      </c:tx>
      <c:layout>
        <c:manualLayout>
          <c:xMode val="edge"/>
          <c:yMode val="edge"/>
          <c:x val="0.5650544662309368"/>
          <c:y val="5.1001821493624776E-2"/>
        </c:manualLayout>
      </c:layout>
      <c:overlay val="0"/>
    </c:title>
    <c:autoTitleDeleted val="0"/>
    <c:plotArea>
      <c:layout>
        <c:manualLayout>
          <c:layoutTarget val="inner"/>
          <c:xMode val="edge"/>
          <c:yMode val="edge"/>
          <c:x val="4.7971111454205483E-2"/>
          <c:y val="0.13103337492649483"/>
          <c:w val="0.49665071277854972"/>
          <c:h val="0.83046512628544378"/>
        </c:manualLayout>
      </c:layout>
      <c:pieChart>
        <c:varyColors val="1"/>
        <c:ser>
          <c:idx val="0"/>
          <c:order val="0"/>
          <c:tx>
            <c:strRef>
              <c:f>別紙２医療職集計票!$C$196:$C$197</c:f>
              <c:strCache>
                <c:ptCount val="2"/>
                <c:pt idx="0">
                  <c:v>④配膳の前</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別紙２医療職集計票!$A$198:$B$203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別紙２医療職集計票!$C$198:$C$203</c:f>
              <c:numCache>
                <c:formatCode>General</c:formatCode>
                <c:ptCount val="6"/>
                <c:pt idx="0">
                  <c:v>0</c:v>
                </c:pt>
                <c:pt idx="1">
                  <c:v>0</c:v>
                </c:pt>
                <c:pt idx="2">
                  <c:v>0</c:v>
                </c:pt>
                <c:pt idx="3">
                  <c:v>0</c:v>
                </c:pt>
                <c:pt idx="4">
                  <c:v>0</c:v>
                </c:pt>
                <c:pt idx="5">
                  <c:v>0</c:v>
                </c:pt>
              </c:numCache>
            </c:numRef>
          </c:val>
        </c:ser>
        <c:ser>
          <c:idx val="1"/>
          <c:order val="1"/>
          <c:tx>
            <c:strRef>
              <c:f>別紙２医療職集計票!$D$196:$D$197</c:f>
              <c:strCache>
                <c:ptCount val="2"/>
                <c:pt idx="0">
                  <c:v>④配膳の前</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別紙２医療職集計票!$A$198:$B$203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別紙２医療職集計票!$D$198:$D$203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食事介助の前 </a:t>
            </a:r>
          </a:p>
        </c:rich>
      </c:tx>
      <c:overlay val="0"/>
    </c:title>
    <c:autoTitleDeleted val="0"/>
    <c:plotArea>
      <c:layout>
        <c:manualLayout>
          <c:layoutTarget val="inner"/>
          <c:xMode val="edge"/>
          <c:yMode val="edge"/>
          <c:x val="3.9518072289156624E-2"/>
          <c:y val="0.16941994279584874"/>
          <c:w val="0.49463263888888886"/>
          <c:h val="0.7913159454488593"/>
        </c:manualLayout>
      </c:layout>
      <c:pieChart>
        <c:varyColors val="1"/>
        <c:ser>
          <c:idx val="0"/>
          <c:order val="0"/>
          <c:tx>
            <c:strRef>
              <c:f>別紙２医療職集計票!$C$205:$C$206</c:f>
              <c:strCache>
                <c:ptCount val="2"/>
                <c:pt idx="0">
                  <c:v>⑤食事介助の前</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別紙２医療職集計票!$A$207:$B$212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別紙２医療職集計票!$C$207:$C$212</c:f>
              <c:numCache>
                <c:formatCode>General</c:formatCode>
                <c:ptCount val="6"/>
                <c:pt idx="0">
                  <c:v>0</c:v>
                </c:pt>
                <c:pt idx="1">
                  <c:v>0</c:v>
                </c:pt>
                <c:pt idx="2">
                  <c:v>0</c:v>
                </c:pt>
                <c:pt idx="3">
                  <c:v>0</c:v>
                </c:pt>
                <c:pt idx="4">
                  <c:v>0</c:v>
                </c:pt>
                <c:pt idx="5">
                  <c:v>0</c:v>
                </c:pt>
              </c:numCache>
            </c:numRef>
          </c:val>
        </c:ser>
        <c:ser>
          <c:idx val="1"/>
          <c:order val="1"/>
          <c:tx>
            <c:strRef>
              <c:f>別紙２医療職集計票!$D$205:$D$206</c:f>
              <c:strCache>
                <c:ptCount val="2"/>
                <c:pt idx="0">
                  <c:v>⑤食事介助の前</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別紙２医療職集計票!$A$207:$B$212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別紙２医療職集計票!$D$207:$D$212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ja-JP" altLang="en-US" sz="800"/>
              <a:t>固形石鹸ではなく、液体石鹸を使用していますか。 </a:t>
            </a:r>
          </a:p>
        </c:rich>
      </c:tx>
      <c:overlay val="0"/>
    </c:title>
    <c:autoTitleDeleted val="0"/>
    <c:plotArea>
      <c:layout>
        <c:manualLayout>
          <c:layoutTarget val="inner"/>
          <c:xMode val="edge"/>
          <c:yMode val="edge"/>
          <c:x val="9.4519410977242299E-2"/>
          <c:y val="0.23315611111111109"/>
          <c:w val="0.41670615796519411"/>
          <c:h val="0.69173222222222219"/>
        </c:manualLayout>
      </c:layout>
      <c:pieChart>
        <c:varyColors val="1"/>
        <c:ser>
          <c:idx val="0"/>
          <c:order val="0"/>
          <c:tx>
            <c:strRef>
              <c:f>別紙２介護職集計票!$C$52:$C$53</c:f>
              <c:strCache>
                <c:ptCount val="2"/>
                <c:pt idx="0">
                  <c:v>③固形石鹸ではなく、液体石鹸を使用していますか。</c:v>
                </c:pt>
                <c:pt idx="1">
                  <c:v>人数</c:v>
                </c:pt>
              </c:strCache>
            </c:strRef>
          </c:tx>
          <c:dPt>
            <c:idx val="4"/>
            <c:bubble3D val="0"/>
            <c:explosion val="2"/>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別紙２介護職集計票!$A$54:$B$59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別紙２介護職集計票!$C$54:$C$59</c:f>
              <c:numCache>
                <c:formatCode>General</c:formatCode>
                <c:ptCount val="6"/>
                <c:pt idx="0">
                  <c:v>0</c:v>
                </c:pt>
                <c:pt idx="1">
                  <c:v>0</c:v>
                </c:pt>
                <c:pt idx="2">
                  <c:v>0</c:v>
                </c:pt>
                <c:pt idx="3">
                  <c:v>0</c:v>
                </c:pt>
                <c:pt idx="4">
                  <c:v>0</c:v>
                </c:pt>
                <c:pt idx="5">
                  <c:v>0</c:v>
                </c:pt>
              </c:numCache>
            </c:numRef>
          </c:val>
        </c:ser>
        <c:ser>
          <c:idx val="1"/>
          <c:order val="1"/>
          <c:tx>
            <c:strRef>
              <c:f>別紙２介護職集計票!$D$52:$D$53</c:f>
              <c:strCache>
                <c:ptCount val="2"/>
                <c:pt idx="0">
                  <c:v>③固形石鹸ではなく、液体石鹸を使用していますか。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別紙２介護職集計票!$A$54:$B$59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別紙２介護職集計票!$D$54:$D$59</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排泄物、吐物・血液など触れた時 </a:t>
            </a:r>
          </a:p>
        </c:rich>
      </c:tx>
      <c:overlay val="0"/>
    </c:title>
    <c:autoTitleDeleted val="0"/>
    <c:plotArea>
      <c:layout>
        <c:manualLayout>
          <c:layoutTarget val="inner"/>
          <c:xMode val="edge"/>
          <c:yMode val="edge"/>
          <c:x val="5.3101388888888879E-2"/>
          <c:y val="0.2324265022427752"/>
          <c:w val="0.46898298611111111"/>
          <c:h val="0.75027899290366484"/>
        </c:manualLayout>
      </c:layout>
      <c:pieChart>
        <c:varyColors val="1"/>
        <c:ser>
          <c:idx val="0"/>
          <c:order val="0"/>
          <c:tx>
            <c:strRef>
              <c:f>別紙２医療職集計票!$C$215:$C$216</c:f>
              <c:strCache>
                <c:ptCount val="2"/>
                <c:pt idx="0">
                  <c:v>⑥排泄物、吐物・血液など触れた時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別紙２医療職集計票!$A$217:$B$222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別紙２医療職集計票!$C$217:$C$222</c:f>
              <c:numCache>
                <c:formatCode>General</c:formatCode>
                <c:ptCount val="6"/>
                <c:pt idx="0">
                  <c:v>0</c:v>
                </c:pt>
                <c:pt idx="1">
                  <c:v>0</c:v>
                </c:pt>
                <c:pt idx="2">
                  <c:v>0</c:v>
                </c:pt>
                <c:pt idx="3">
                  <c:v>0</c:v>
                </c:pt>
                <c:pt idx="4">
                  <c:v>0</c:v>
                </c:pt>
                <c:pt idx="5">
                  <c:v>0</c:v>
                </c:pt>
              </c:numCache>
            </c:numRef>
          </c:val>
        </c:ser>
        <c:ser>
          <c:idx val="1"/>
          <c:order val="1"/>
          <c:tx>
            <c:strRef>
              <c:f>別紙２医療職集計票!$D$215:$D$216</c:f>
              <c:strCache>
                <c:ptCount val="2"/>
                <c:pt idx="0">
                  <c:v>⑥排泄物、吐物・血液など触れた時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別紙２医療職集計票!$A$217:$B$222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別紙２医療職集計票!$D$217:$D$222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手袋を外した時 </a:t>
            </a:r>
          </a:p>
        </c:rich>
      </c:tx>
      <c:overlay val="0"/>
    </c:title>
    <c:autoTitleDeleted val="0"/>
    <c:plotArea>
      <c:layout>
        <c:manualLayout>
          <c:layoutTarget val="inner"/>
          <c:xMode val="edge"/>
          <c:yMode val="edge"/>
          <c:x val="6.0080497843639238E-2"/>
          <c:y val="0.17133083732562249"/>
          <c:w val="0.50004378681938966"/>
          <c:h val="0.80032784064065843"/>
        </c:manualLayout>
      </c:layout>
      <c:pieChart>
        <c:varyColors val="1"/>
        <c:ser>
          <c:idx val="0"/>
          <c:order val="0"/>
          <c:tx>
            <c:strRef>
              <c:f>別紙２医療職集計票!$C$225:$C$226</c:f>
              <c:strCache>
                <c:ptCount val="2"/>
                <c:pt idx="0">
                  <c:v>⑦手袋を外した時</c:v>
                </c:pt>
                <c:pt idx="1">
                  <c:v>人数</c:v>
                </c:pt>
              </c:strCache>
            </c:strRef>
          </c:tx>
          <c:explosion val="1"/>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別紙２医療職集計票!$A$227:$B$232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別紙２医療職集計票!$C$227:$C$232</c:f>
              <c:numCache>
                <c:formatCode>General</c:formatCode>
                <c:ptCount val="6"/>
                <c:pt idx="0">
                  <c:v>0</c:v>
                </c:pt>
                <c:pt idx="1">
                  <c:v>0</c:v>
                </c:pt>
                <c:pt idx="2">
                  <c:v>0</c:v>
                </c:pt>
                <c:pt idx="3">
                  <c:v>0</c:v>
                </c:pt>
                <c:pt idx="4">
                  <c:v>0</c:v>
                </c:pt>
                <c:pt idx="5">
                  <c:v>0</c:v>
                </c:pt>
              </c:numCache>
            </c:numRef>
          </c:val>
        </c:ser>
        <c:ser>
          <c:idx val="1"/>
          <c:order val="1"/>
          <c:tx>
            <c:strRef>
              <c:f>別紙２医療職集計票!$D$225:$D$226</c:f>
              <c:strCache>
                <c:ptCount val="2"/>
                <c:pt idx="0">
                  <c:v>⑦手袋を外した時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別紙２医療職集計票!$A$227:$B$232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別紙２医療職集計票!$D$227:$D$232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326148891199147"/>
          <c:y val="0.22081096006966067"/>
          <c:w val="0.3390003346720214"/>
          <c:h val="0.66325000000000001"/>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施設に戻った時 </a:t>
            </a:r>
          </a:p>
        </c:rich>
      </c:tx>
      <c:overlay val="0"/>
    </c:title>
    <c:autoTitleDeleted val="0"/>
    <c:plotArea>
      <c:layout>
        <c:manualLayout>
          <c:layoutTarget val="inner"/>
          <c:xMode val="edge"/>
          <c:yMode val="edge"/>
          <c:x val="7.6580027696064368E-2"/>
          <c:y val="0.19008766735962393"/>
          <c:w val="0.43596241092328408"/>
          <c:h val="0.74065442244423507"/>
        </c:manualLayout>
      </c:layout>
      <c:pieChart>
        <c:varyColors val="1"/>
        <c:ser>
          <c:idx val="0"/>
          <c:order val="0"/>
          <c:tx>
            <c:strRef>
              <c:f>別紙２医療職集計票!$C$235:$C$236</c:f>
              <c:strCache>
                <c:ptCount val="2"/>
                <c:pt idx="0">
                  <c:v>⑧施設に戻った時</c:v>
                </c:pt>
                <c:pt idx="1">
                  <c:v>人数</c:v>
                </c:pt>
              </c:strCache>
            </c:strRef>
          </c:tx>
          <c:dLbls>
            <c:dLbl>
              <c:idx val="5"/>
              <c:layout>
                <c:manualLayout>
                  <c:x val="-4.8043507362784468E-2"/>
                  <c:y val="7.8544400808666214E-3"/>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別紙２医療職集計票!$A$237:$B$242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別紙２医療職集計票!$C$237:$C$242</c:f>
              <c:numCache>
                <c:formatCode>General</c:formatCode>
                <c:ptCount val="6"/>
                <c:pt idx="0">
                  <c:v>0</c:v>
                </c:pt>
                <c:pt idx="1">
                  <c:v>0</c:v>
                </c:pt>
                <c:pt idx="2">
                  <c:v>0</c:v>
                </c:pt>
                <c:pt idx="3">
                  <c:v>0</c:v>
                </c:pt>
                <c:pt idx="4">
                  <c:v>0</c:v>
                </c:pt>
                <c:pt idx="5">
                  <c:v>0</c:v>
                </c:pt>
              </c:numCache>
            </c:numRef>
          </c:val>
        </c:ser>
        <c:ser>
          <c:idx val="1"/>
          <c:order val="1"/>
          <c:tx>
            <c:strRef>
              <c:f>別紙２医療職集計票!$D$235:$D$236</c:f>
              <c:strCache>
                <c:ptCount val="2"/>
                <c:pt idx="0">
                  <c:v>⑧施設に戻った時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別紙２医療職集計票!$A$237:$B$242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別紙２医療職集計票!$D$237:$D$242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次の動作を考えて必要であると思った時 </a:t>
            </a:r>
          </a:p>
        </c:rich>
      </c:tx>
      <c:overlay val="0"/>
    </c:title>
    <c:autoTitleDeleted val="0"/>
    <c:plotArea>
      <c:layout>
        <c:manualLayout>
          <c:layoutTarget val="inner"/>
          <c:xMode val="edge"/>
          <c:yMode val="edge"/>
          <c:x val="0.14794076305220882"/>
          <c:y val="0.24881055555555556"/>
          <c:w val="0.43312315930388218"/>
          <c:h val="0.71898444444444443"/>
        </c:manualLayout>
      </c:layout>
      <c:pieChart>
        <c:varyColors val="1"/>
        <c:ser>
          <c:idx val="0"/>
          <c:order val="0"/>
          <c:tx>
            <c:strRef>
              <c:f>別紙２医療職集計票!$C$256:$C$257</c:f>
              <c:strCache>
                <c:ptCount val="2"/>
                <c:pt idx="0">
                  <c:v>⑩次の動作を考えて必要であると思った時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別紙２医療職集計票!$A$258:$B$263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別紙２医療職集計票!$C$258:$C$263</c:f>
              <c:numCache>
                <c:formatCode>General</c:formatCode>
                <c:ptCount val="6"/>
                <c:pt idx="0">
                  <c:v>0</c:v>
                </c:pt>
                <c:pt idx="1">
                  <c:v>0</c:v>
                </c:pt>
                <c:pt idx="2">
                  <c:v>0</c:v>
                </c:pt>
                <c:pt idx="3">
                  <c:v>0</c:v>
                </c:pt>
                <c:pt idx="4">
                  <c:v>0</c:v>
                </c:pt>
                <c:pt idx="5">
                  <c:v>0</c:v>
                </c:pt>
              </c:numCache>
            </c:numRef>
          </c:val>
        </c:ser>
        <c:ser>
          <c:idx val="1"/>
          <c:order val="1"/>
          <c:tx>
            <c:strRef>
              <c:f>別紙２医療職集計票!$D$256:$D$257</c:f>
              <c:strCache>
                <c:ptCount val="2"/>
                <c:pt idx="0">
                  <c:v>⑩次の動作を考えて必要であると思った時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別紙２医療職集計票!$A$258:$B$263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別紙２医療職集計票!$D$258:$D$263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業務中に自分の顔や髪に触れた時 </a:t>
            </a:r>
          </a:p>
        </c:rich>
      </c:tx>
      <c:overlay val="0"/>
    </c:title>
    <c:autoTitleDeleted val="0"/>
    <c:plotArea>
      <c:layout>
        <c:manualLayout>
          <c:layoutTarget val="inner"/>
          <c:xMode val="edge"/>
          <c:yMode val="edge"/>
          <c:x val="9.5543545504652633E-2"/>
          <c:y val="0.18074298288569743"/>
          <c:w val="0.46748125836680055"/>
          <c:h val="0.77601888888888892"/>
        </c:manualLayout>
      </c:layout>
      <c:pieChart>
        <c:varyColors val="1"/>
        <c:ser>
          <c:idx val="0"/>
          <c:order val="0"/>
          <c:tx>
            <c:strRef>
              <c:f>別紙２医療職集計票!$C$266:$C$267</c:f>
              <c:strCache>
                <c:ptCount val="2"/>
                <c:pt idx="0">
                  <c:v>⑪業務中に自分の顔や髪に触れた時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別紙２医療職集計票!$A$268:$B$273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別紙２医療職集計票!$C$268:$C$273</c:f>
              <c:numCache>
                <c:formatCode>General</c:formatCode>
                <c:ptCount val="6"/>
                <c:pt idx="0">
                  <c:v>0</c:v>
                </c:pt>
                <c:pt idx="1">
                  <c:v>0</c:v>
                </c:pt>
                <c:pt idx="2">
                  <c:v>0</c:v>
                </c:pt>
                <c:pt idx="3">
                  <c:v>0</c:v>
                </c:pt>
                <c:pt idx="4">
                  <c:v>0</c:v>
                </c:pt>
                <c:pt idx="5">
                  <c:v>0</c:v>
                </c:pt>
              </c:numCache>
            </c:numRef>
          </c:val>
        </c:ser>
        <c:ser>
          <c:idx val="1"/>
          <c:order val="1"/>
          <c:tx>
            <c:strRef>
              <c:f>別紙２医療職集計票!$D$266:$D$267</c:f>
              <c:strCache>
                <c:ptCount val="2"/>
                <c:pt idx="0">
                  <c:v>⑪業務中に自分の顔や髪に触れた時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別紙２医療職集計票!$A$268:$B$273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別紙２医療職集計票!$D$268:$D$273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清掃後 </a:t>
            </a:r>
          </a:p>
        </c:rich>
      </c:tx>
      <c:layout>
        <c:manualLayout>
          <c:xMode val="edge"/>
          <c:yMode val="edge"/>
          <c:x val="0.48930722891566264"/>
          <c:y val="9.0839444444444445E-2"/>
        </c:manualLayout>
      </c:layout>
      <c:overlay val="0"/>
    </c:title>
    <c:autoTitleDeleted val="0"/>
    <c:plotArea>
      <c:layout>
        <c:manualLayout>
          <c:layoutTarget val="inner"/>
          <c:xMode val="edge"/>
          <c:yMode val="edge"/>
          <c:x val="6.0562918340026771E-2"/>
          <c:y val="0.14174055555555554"/>
          <c:w val="0.45952141900937082"/>
          <c:h val="0.76280555555555551"/>
        </c:manualLayout>
      </c:layout>
      <c:pieChart>
        <c:varyColors val="1"/>
        <c:ser>
          <c:idx val="0"/>
          <c:order val="0"/>
          <c:tx>
            <c:strRef>
              <c:f>別紙２医療職集計票!$C$277:$C$278</c:f>
              <c:strCache>
                <c:ptCount val="2"/>
                <c:pt idx="0">
                  <c:v>⑫清掃後</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別紙２医療職集計票!$A$279:$B$284</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別紙２医療職集計票!$C$279:$C$284</c:f>
              <c:numCache>
                <c:formatCode>General</c:formatCode>
                <c:ptCount val="6"/>
                <c:pt idx="0">
                  <c:v>0</c:v>
                </c:pt>
                <c:pt idx="1">
                  <c:v>0</c:v>
                </c:pt>
                <c:pt idx="2">
                  <c:v>0</c:v>
                </c:pt>
                <c:pt idx="3">
                  <c:v>0</c:v>
                </c:pt>
                <c:pt idx="4">
                  <c:v>0</c:v>
                </c:pt>
                <c:pt idx="5">
                  <c:v>0</c:v>
                </c:pt>
              </c:numCache>
            </c:numRef>
          </c:val>
        </c:ser>
        <c:ser>
          <c:idx val="1"/>
          <c:order val="1"/>
          <c:tx>
            <c:strRef>
              <c:f>別紙２医療職集計票!$D$277:$D$278</c:f>
              <c:strCache>
                <c:ptCount val="2"/>
                <c:pt idx="0">
                  <c:v>⑫清掃後</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別紙２医療職集計票!$A$279:$B$284</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別紙２医療職集計票!$D$279:$D$284</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勤務の区切り（食事や休憩に入る時など） </a:t>
            </a:r>
          </a:p>
        </c:rich>
      </c:tx>
      <c:overlay val="0"/>
    </c:title>
    <c:autoTitleDeleted val="0"/>
    <c:plotArea>
      <c:layout>
        <c:manualLayout>
          <c:layoutTarget val="inner"/>
          <c:xMode val="edge"/>
          <c:yMode val="edge"/>
          <c:x val="9.6936746987951794E-2"/>
          <c:y val="0.20647722222222223"/>
          <c:w val="0.44162382864792504"/>
          <c:h val="0.7330955555555555"/>
        </c:manualLayout>
      </c:layout>
      <c:pieChart>
        <c:varyColors val="1"/>
        <c:ser>
          <c:idx val="0"/>
          <c:order val="0"/>
          <c:tx>
            <c:strRef>
              <c:f>別紙２医療職集計票!$C$288:$C$289</c:f>
              <c:strCache>
                <c:ptCount val="2"/>
                <c:pt idx="0">
                  <c:v>⑬勤務の区切り（食事や休憩に入る時など）</c:v>
                </c:pt>
                <c:pt idx="1">
                  <c:v>人数</c:v>
                </c:pt>
              </c:strCache>
            </c:strRef>
          </c:tx>
          <c:dLbls>
            <c:dLbl>
              <c:idx val="1"/>
              <c:layout>
                <c:manualLayout>
                  <c:x val="-1.2281459170013349E-2"/>
                  <c:y val="2.473111111111111E-2"/>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1.1701974564926372E-2"/>
                  <c:y val="3.0022777777777777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別紙２医療職集計票!$A$290:$B$295</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別紙２医療職集計票!$C$290:$C$295</c:f>
              <c:numCache>
                <c:formatCode>General</c:formatCode>
                <c:ptCount val="6"/>
                <c:pt idx="0">
                  <c:v>0</c:v>
                </c:pt>
                <c:pt idx="1">
                  <c:v>0</c:v>
                </c:pt>
                <c:pt idx="2">
                  <c:v>0</c:v>
                </c:pt>
                <c:pt idx="3">
                  <c:v>0</c:v>
                </c:pt>
                <c:pt idx="4">
                  <c:v>0</c:v>
                </c:pt>
                <c:pt idx="5">
                  <c:v>0</c:v>
                </c:pt>
              </c:numCache>
            </c:numRef>
          </c:val>
        </c:ser>
        <c:ser>
          <c:idx val="1"/>
          <c:order val="1"/>
          <c:tx>
            <c:strRef>
              <c:f>別紙２医療職集計票!$D$288:$D$289</c:f>
              <c:strCache>
                <c:ptCount val="2"/>
                <c:pt idx="0">
                  <c:v>⑬勤務の区切り（食事や休憩に入る時など）</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別紙２医療職集計票!$A$290:$B$295</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別紙２医療職集計票!$D$290:$D$295</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r>
              <a:rPr lang="ja-JP" altLang="en-US" sz="900" b="1"/>
              <a:t>　　</a:t>
            </a:r>
            <a:r>
              <a:rPr lang="ja-JP" sz="900" b="1"/>
              <a:t>所属</a:t>
            </a:r>
          </a:p>
        </c:rich>
      </c:tx>
      <c:layout>
        <c:manualLayout>
          <c:xMode val="edge"/>
          <c:yMode val="edge"/>
          <c:x val="0.35959643579584399"/>
          <c:y val="4.371587207427796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2"/>
              </a:solidFill>
              <a:latin typeface="+mn-lt"/>
              <a:ea typeface="+mn-ea"/>
              <a:cs typeface="+mn-cs"/>
            </a:defRPr>
          </a:pPr>
          <a:endParaRPr lang="ja-JP"/>
        </a:p>
      </c:txPr>
    </c:title>
    <c:autoTitleDeleted val="0"/>
    <c:plotArea>
      <c:layout>
        <c:manualLayout>
          <c:layoutTarget val="inner"/>
          <c:xMode val="edge"/>
          <c:yMode val="edge"/>
          <c:x val="5.4874366818797329E-2"/>
          <c:y val="0.15252651350430332"/>
          <c:w val="0.45335774111038668"/>
          <c:h val="0.87333888969042417"/>
        </c:manualLayout>
      </c:layout>
      <c:pieChart>
        <c:varyColors val="1"/>
        <c:ser>
          <c:idx val="0"/>
          <c:order val="0"/>
          <c:dPt>
            <c:idx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c:spPr>
          </c:dPt>
          <c:dPt>
            <c:idx val="1"/>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c:spPr>
          </c:dPt>
          <c:dPt>
            <c:idx val="2"/>
            <c:bubble3D val="0"/>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c:spPr>
          </c:dPt>
          <c:dPt>
            <c:idx val="3"/>
            <c:bubble3D val="0"/>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c:spPr>
          </c:dPt>
          <c:dPt>
            <c:idx val="4"/>
            <c:bubble3D val="0"/>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ja-JP"/>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layout/>
              </c:ext>
            </c:extLst>
          </c:dLbls>
          <c:cat>
            <c:numRef>
              <c:f>'別紙２その他集計票 '!$B$10:$B$14</c:f>
              <c:numCache>
                <c:formatCode>General</c:formatCode>
                <c:ptCount val="5"/>
                <c:pt idx="0">
                  <c:v>0</c:v>
                </c:pt>
                <c:pt idx="1">
                  <c:v>0</c:v>
                </c:pt>
                <c:pt idx="2">
                  <c:v>0</c:v>
                </c:pt>
                <c:pt idx="3">
                  <c:v>0</c:v>
                </c:pt>
                <c:pt idx="4">
                  <c:v>0</c:v>
                </c:pt>
              </c:numCache>
            </c:numRef>
          </c:cat>
          <c:val>
            <c:numRef>
              <c:f>'別紙２その他集計票 '!$C$10:$C$14</c:f>
              <c:numCache>
                <c:formatCode>General</c:formatCode>
                <c:ptCount val="5"/>
                <c:pt idx="0">
                  <c:v>0</c:v>
                </c:pt>
                <c:pt idx="1">
                  <c:v>0</c:v>
                </c:pt>
                <c:pt idx="2">
                  <c:v>0</c:v>
                </c:pt>
                <c:pt idx="3">
                  <c:v>0</c:v>
                </c:pt>
                <c:pt idx="4">
                  <c:v>0</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803183041610246"/>
          <c:y val="0.43211418448098016"/>
          <c:w val="0.24384481630388039"/>
          <c:h val="0.567885901054820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2"/>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900"/>
            </a:pPr>
            <a:r>
              <a:rPr lang="ja-JP" sz="900"/>
              <a:t>医療及び介護施設勤務年数</a:t>
            </a:r>
          </a:p>
        </c:rich>
      </c:tx>
      <c:layout/>
      <c:overlay val="0"/>
    </c:title>
    <c:autoTitleDeleted val="0"/>
    <c:plotArea>
      <c:layout>
        <c:manualLayout>
          <c:layoutTarget val="inner"/>
          <c:xMode val="edge"/>
          <c:yMode val="edge"/>
          <c:x val="5.1878126884624856E-2"/>
          <c:y val="0.15741811577792483"/>
          <c:w val="0.48101249479737362"/>
          <c:h val="0.77818209001822702"/>
        </c:manualLayout>
      </c:layout>
      <c:pieChart>
        <c:varyColors val="1"/>
        <c:ser>
          <c:idx val="0"/>
          <c:order val="0"/>
          <c:dPt>
            <c:idx val="0"/>
            <c:bubble3D val="0"/>
          </c:dPt>
          <c:dPt>
            <c:idx val="1"/>
            <c:bubble3D val="0"/>
          </c:dPt>
          <c:dPt>
            <c:idx val="2"/>
            <c:bubble3D val="0"/>
          </c:dPt>
          <c:dPt>
            <c:idx val="3"/>
            <c:bubble3D val="0"/>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'別紙２その他集計票 '!$B$20:$B$23</c:f>
              <c:strCache>
                <c:ptCount val="4"/>
                <c:pt idx="0">
                  <c:v>5年未満</c:v>
                </c:pt>
                <c:pt idx="1">
                  <c:v>5年以上15年未満</c:v>
                </c:pt>
                <c:pt idx="2">
                  <c:v>15年以上</c:v>
                </c:pt>
                <c:pt idx="3">
                  <c:v>無記入</c:v>
                </c:pt>
              </c:strCache>
            </c:strRef>
          </c:cat>
          <c:val>
            <c:numRef>
              <c:f>'別紙２その他集計票 '!$C$20:$C$23</c:f>
              <c:numCache>
                <c:formatCode>General</c:formatCode>
                <c:ptCount val="4"/>
                <c:pt idx="0">
                  <c:v>0</c:v>
                </c:pt>
                <c:pt idx="1">
                  <c:v>0</c:v>
                </c:pt>
                <c:pt idx="2">
                  <c:v>0</c:v>
                </c:pt>
                <c:pt idx="3">
                  <c:v>0</c:v>
                </c:pt>
              </c:numCache>
            </c:numRef>
          </c:val>
        </c:ser>
        <c:dLbls>
          <c:showLegendKey val="0"/>
          <c:showVal val="0"/>
          <c:showCatName val="0"/>
          <c:showSerName val="0"/>
          <c:showPercent val="1"/>
          <c:showBubbleSize val="0"/>
          <c:showLeaderLines val="1"/>
        </c:dLbls>
        <c:firstSliceAng val="0"/>
      </c:pieChart>
    </c:plotArea>
    <c:legend>
      <c:legendPos val="r"/>
      <c:layout/>
      <c:overlay val="0"/>
      <c:txPr>
        <a:bodyPr rot="0" vert="horz"/>
        <a:lstStyle/>
        <a:p>
          <a:pPr>
            <a:defRPr sz="800"/>
          </a:pPr>
          <a:endParaRPr lang="ja-JP"/>
        </a:p>
      </c:txPr>
    </c:legend>
    <c:plotVisOnly val="1"/>
    <c:dispBlanksAs val="gap"/>
    <c:showDLblsOverMax val="0"/>
  </c:chart>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b="1"/>
              <a:t>手洗いの時は、時計や指輪を外していますか</a:t>
            </a:r>
          </a:p>
        </c:rich>
      </c:tx>
      <c:overlay val="0"/>
    </c:title>
    <c:autoTitleDeleted val="0"/>
    <c:plotArea>
      <c:layout>
        <c:manualLayout>
          <c:layoutTarget val="inner"/>
          <c:xMode val="edge"/>
          <c:yMode val="edge"/>
          <c:x val="7.2970486839615281E-2"/>
          <c:y val="0.19868379610443432"/>
          <c:w val="0.45799422407622242"/>
          <c:h val="0.76894819726481556"/>
        </c:manualLayout>
      </c:layout>
      <c:pieChart>
        <c:varyColors val="1"/>
        <c:ser>
          <c:idx val="0"/>
          <c:order val="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'!$B$31:$B$36</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'!$C$31:$C$36</c:f>
              <c:numCache>
                <c:formatCode>General</c:formatCode>
                <c:ptCount val="6"/>
                <c:pt idx="0">
                  <c:v>0</c:v>
                </c:pt>
                <c:pt idx="1">
                  <c:v>0</c:v>
                </c:pt>
                <c:pt idx="2">
                  <c:v>0</c:v>
                </c:pt>
                <c:pt idx="3">
                  <c:v>0</c:v>
                </c:pt>
                <c:pt idx="4">
                  <c:v>0</c:v>
                </c:pt>
                <c:pt idx="5">
                  <c:v>0</c:v>
                </c:pt>
              </c:numCache>
            </c:numRef>
          </c:val>
        </c:ser>
        <c:ser>
          <c:idx val="1"/>
          <c:order val="1"/>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'!$B$31:$B$36</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'!$D$31:$D$36</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きちんと洗い流していますか</a:t>
            </a:r>
          </a:p>
        </c:rich>
      </c:tx>
      <c:overlay val="0"/>
    </c:title>
    <c:autoTitleDeleted val="0"/>
    <c:plotArea>
      <c:layout>
        <c:manualLayout>
          <c:layoutTarget val="inner"/>
          <c:xMode val="edge"/>
          <c:yMode val="edge"/>
          <c:x val="0.16069176706827309"/>
          <c:y val="0.24881055555555556"/>
          <c:w val="0.43312315930388218"/>
          <c:h val="0.71898444444444443"/>
        </c:manualLayout>
      </c:layout>
      <c:pieChart>
        <c:varyColors val="1"/>
        <c:ser>
          <c:idx val="0"/>
          <c:order val="0"/>
          <c:tx>
            <c:strRef>
              <c:f>別紙２介護職集計票!$C$124:$C$125</c:f>
              <c:strCache>
                <c:ptCount val="2"/>
                <c:pt idx="0">
                  <c:v>⑩きちんと洗い流していますか。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別紙２介護職集計票!$A$126:$B$131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別紙２介護職集計票!$C$126:$C$131</c:f>
              <c:numCache>
                <c:formatCode>General</c:formatCode>
                <c:ptCount val="6"/>
                <c:pt idx="0">
                  <c:v>0</c:v>
                </c:pt>
                <c:pt idx="1">
                  <c:v>0</c:v>
                </c:pt>
                <c:pt idx="2">
                  <c:v>0</c:v>
                </c:pt>
                <c:pt idx="3">
                  <c:v>0</c:v>
                </c:pt>
                <c:pt idx="4">
                  <c:v>0</c:v>
                </c:pt>
                <c:pt idx="5">
                  <c:v>0</c:v>
                </c:pt>
              </c:numCache>
            </c:numRef>
          </c:val>
        </c:ser>
        <c:ser>
          <c:idx val="1"/>
          <c:order val="1"/>
          <c:tx>
            <c:strRef>
              <c:f>別紙２介護職集計票!$D$124:$D$125</c:f>
              <c:strCache>
                <c:ptCount val="2"/>
                <c:pt idx="0">
                  <c:v>⑩きちんと洗い流していますか。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別紙２介護職集計票!$A$126:$B$131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別紙２介護職集計票!$D$126:$D$131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ja-JP" altLang="en-US" sz="900" b="1"/>
              <a:t>爪は短く切っていますか</a:t>
            </a:r>
          </a:p>
        </c:rich>
      </c:tx>
      <c:overlay val="0"/>
    </c:title>
    <c:autoTitleDeleted val="0"/>
    <c:plotArea>
      <c:layout>
        <c:manualLayout>
          <c:layoutTarget val="inner"/>
          <c:xMode val="edge"/>
          <c:yMode val="edge"/>
          <c:x val="0.11030321867661279"/>
          <c:y val="0.17405839152280234"/>
          <c:w val="0.49039473684210527"/>
          <c:h val="0.78463201250560155"/>
        </c:manualLayout>
      </c:layout>
      <c:pieChart>
        <c:varyColors val="1"/>
        <c:ser>
          <c:idx val="0"/>
          <c:order val="0"/>
          <c:tx>
            <c:strRef>
              <c:f>'別紙２その他集計票 '!$C$42:$C$43</c:f>
              <c:strCache>
                <c:ptCount val="2"/>
                <c:pt idx="0">
                  <c:v>②爪は短く切っていますか。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'!$A$44:$B$49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'!$C$44:$C$49</c:f>
              <c:numCache>
                <c:formatCode>General</c:formatCode>
                <c:ptCount val="6"/>
                <c:pt idx="0">
                  <c:v>0</c:v>
                </c:pt>
                <c:pt idx="1">
                  <c:v>0</c:v>
                </c:pt>
                <c:pt idx="2">
                  <c:v>0</c:v>
                </c:pt>
                <c:pt idx="3">
                  <c:v>0</c:v>
                </c:pt>
                <c:pt idx="4">
                  <c:v>0</c:v>
                </c:pt>
                <c:pt idx="5">
                  <c:v>0</c:v>
                </c:pt>
              </c:numCache>
            </c:numRef>
          </c:val>
        </c:ser>
        <c:ser>
          <c:idx val="1"/>
          <c:order val="1"/>
          <c:tx>
            <c:strRef>
              <c:f>'別紙２その他集計票 '!$D$42:$D$43</c:f>
              <c:strCache>
                <c:ptCount val="2"/>
                <c:pt idx="0">
                  <c:v>②爪は短く切っていますか。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'!$A$44:$B$49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'!$D$44:$D$49</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4833906071019476"/>
          <c:y val="0.21531160625851004"/>
          <c:w val="0.3390003346720214"/>
          <c:h val="0.66325000000000001"/>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a:pPr>
            <a:r>
              <a:rPr lang="ja-JP" altLang="en-US" sz="800"/>
              <a:t>固形石鹸ではなく、液体石鹸を使用していますか。 </a:t>
            </a:r>
          </a:p>
        </c:rich>
      </c:tx>
      <c:overlay val="0"/>
    </c:title>
    <c:autoTitleDeleted val="0"/>
    <c:plotArea>
      <c:layout>
        <c:manualLayout>
          <c:layoutTarget val="inner"/>
          <c:xMode val="edge"/>
          <c:yMode val="edge"/>
          <c:x val="9.4519410977242299E-2"/>
          <c:y val="0.23315611111111109"/>
          <c:w val="0.41670615796519411"/>
          <c:h val="0.69173222222222219"/>
        </c:manualLayout>
      </c:layout>
      <c:pieChart>
        <c:varyColors val="1"/>
        <c:ser>
          <c:idx val="0"/>
          <c:order val="0"/>
          <c:tx>
            <c:strRef>
              <c:f>'別紙２その他集計票 '!$C$52:$C$53</c:f>
              <c:strCache>
                <c:ptCount val="2"/>
                <c:pt idx="0">
                  <c:v>③固形石鹸ではなく、液体石鹸を使用していますか。</c:v>
                </c:pt>
                <c:pt idx="1">
                  <c:v>人数</c:v>
                </c:pt>
              </c:strCache>
            </c:strRef>
          </c:tx>
          <c:dPt>
            <c:idx val="4"/>
            <c:bubble3D val="0"/>
            <c:explosion val="2"/>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'!$A$54:$B$59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'!$C$54:$C$59</c:f>
              <c:numCache>
                <c:formatCode>General</c:formatCode>
                <c:ptCount val="6"/>
                <c:pt idx="0">
                  <c:v>0</c:v>
                </c:pt>
                <c:pt idx="1">
                  <c:v>0</c:v>
                </c:pt>
                <c:pt idx="2">
                  <c:v>0</c:v>
                </c:pt>
                <c:pt idx="3">
                  <c:v>0</c:v>
                </c:pt>
                <c:pt idx="4">
                  <c:v>0</c:v>
                </c:pt>
                <c:pt idx="5">
                  <c:v>0</c:v>
                </c:pt>
              </c:numCache>
            </c:numRef>
          </c:val>
        </c:ser>
        <c:ser>
          <c:idx val="1"/>
          <c:order val="1"/>
          <c:tx>
            <c:strRef>
              <c:f>'別紙２その他集計票 '!$D$52:$D$53</c:f>
              <c:strCache>
                <c:ptCount val="2"/>
                <c:pt idx="0">
                  <c:v>③固形石鹸ではなく、液体石鹸を使用していますか。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'!$A$54:$B$59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'!$D$54:$D$59</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きちんと洗い流していますか</a:t>
            </a:r>
          </a:p>
        </c:rich>
      </c:tx>
      <c:overlay val="0"/>
    </c:title>
    <c:autoTitleDeleted val="0"/>
    <c:plotArea>
      <c:layout>
        <c:manualLayout>
          <c:layoutTarget val="inner"/>
          <c:xMode val="edge"/>
          <c:yMode val="edge"/>
          <c:x val="0.16069176706827309"/>
          <c:y val="0.24881055555555556"/>
          <c:w val="0.43312315930388218"/>
          <c:h val="0.71898444444444443"/>
        </c:manualLayout>
      </c:layout>
      <c:pieChart>
        <c:varyColors val="1"/>
        <c:ser>
          <c:idx val="0"/>
          <c:order val="0"/>
          <c:tx>
            <c:strRef>
              <c:f>'別紙２その他集計票 '!$C$124:$C$125</c:f>
              <c:strCache>
                <c:ptCount val="2"/>
                <c:pt idx="0">
                  <c:v>⑩きちんと洗い流していますか。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'!$A$126:$B$131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'!$C$126:$C$131</c:f>
              <c:numCache>
                <c:formatCode>General</c:formatCode>
                <c:ptCount val="6"/>
                <c:pt idx="0">
                  <c:v>0</c:v>
                </c:pt>
                <c:pt idx="1">
                  <c:v>0</c:v>
                </c:pt>
                <c:pt idx="2">
                  <c:v>0</c:v>
                </c:pt>
                <c:pt idx="3">
                  <c:v>0</c:v>
                </c:pt>
                <c:pt idx="4">
                  <c:v>0</c:v>
                </c:pt>
                <c:pt idx="5">
                  <c:v>0</c:v>
                </c:pt>
              </c:numCache>
            </c:numRef>
          </c:val>
        </c:ser>
        <c:ser>
          <c:idx val="1"/>
          <c:order val="1"/>
          <c:tx>
            <c:strRef>
              <c:f>'別紙２その他集計票 '!$D$124:$D$125</c:f>
              <c:strCache>
                <c:ptCount val="2"/>
                <c:pt idx="0">
                  <c:v>⑩きちんと洗い流していますか。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'!$A$126:$B$131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'!$D$126:$D$131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使い捨てのペーパータオルを使用していますか</a:t>
            </a:r>
          </a:p>
        </c:rich>
      </c:tx>
      <c:layout>
        <c:manualLayout>
          <c:xMode val="edge"/>
          <c:yMode val="edge"/>
          <c:x val="0.19576572958500668"/>
          <c:y val="5.5248333333333337E-2"/>
        </c:manualLayout>
      </c:layout>
      <c:overlay val="0"/>
    </c:title>
    <c:autoTitleDeleted val="0"/>
    <c:plotArea>
      <c:layout>
        <c:manualLayout>
          <c:layoutTarget val="inner"/>
          <c:xMode val="edge"/>
          <c:yMode val="edge"/>
          <c:x val="6.0295850066934407E-2"/>
          <c:y val="0.19328666666666666"/>
          <c:w val="0.45882028112449802"/>
          <c:h val="0.76164166666666666"/>
        </c:manualLayout>
      </c:layout>
      <c:pieChart>
        <c:varyColors val="1"/>
        <c:ser>
          <c:idx val="0"/>
          <c:order val="0"/>
          <c:tx>
            <c:strRef>
              <c:f>'別紙２その他集計票 '!$C$134:$C$135</c:f>
              <c:strCache>
                <c:ptCount val="2"/>
                <c:pt idx="0">
                  <c:v>⑪使い捨てのペーパータオルを使用していますか。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'!$A$136:$B$141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'!$C$136:$C$141</c:f>
              <c:numCache>
                <c:formatCode>General</c:formatCode>
                <c:ptCount val="6"/>
                <c:pt idx="0">
                  <c:v>0</c:v>
                </c:pt>
                <c:pt idx="1">
                  <c:v>0</c:v>
                </c:pt>
                <c:pt idx="2">
                  <c:v>0</c:v>
                </c:pt>
                <c:pt idx="3">
                  <c:v>0</c:v>
                </c:pt>
                <c:pt idx="4">
                  <c:v>0</c:v>
                </c:pt>
                <c:pt idx="5">
                  <c:v>0</c:v>
                </c:pt>
              </c:numCache>
            </c:numRef>
          </c:val>
        </c:ser>
        <c:ser>
          <c:idx val="1"/>
          <c:order val="1"/>
          <c:tx>
            <c:strRef>
              <c:f>'別紙２その他集計票 '!$D$134:$D$135</c:f>
              <c:strCache>
                <c:ptCount val="2"/>
                <c:pt idx="0">
                  <c:v>⑪使い捨てのペーパータオルを使用していますか。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'!$A$136:$B$141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'!$D$136:$D$141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手を完全に乾燥させていますか</a:t>
            </a:r>
          </a:p>
        </c:rich>
      </c:tx>
      <c:layout>
        <c:manualLayout>
          <c:xMode val="edge"/>
          <c:yMode val="edge"/>
          <c:x val="0.38400830737279334"/>
          <c:y val="6.4171159022083188E-2"/>
        </c:manualLayout>
      </c:layout>
      <c:overlay val="0"/>
    </c:title>
    <c:autoTitleDeleted val="0"/>
    <c:plotArea>
      <c:layout>
        <c:manualLayout>
          <c:layoutTarget val="inner"/>
          <c:xMode val="edge"/>
          <c:yMode val="edge"/>
          <c:x val="5.3163261134414275E-2"/>
          <c:y val="0.18669764997692534"/>
          <c:w val="0.48117467231815708"/>
          <c:h val="0.78500906458857589"/>
        </c:manualLayout>
      </c:layout>
      <c:pieChart>
        <c:varyColors val="1"/>
        <c:ser>
          <c:idx val="0"/>
          <c:order val="0"/>
          <c:tx>
            <c:strRef>
              <c:f>'別紙２その他集計票 '!$C$144:$C$145</c:f>
              <c:strCache>
                <c:ptCount val="2"/>
                <c:pt idx="0">
                  <c:v>⑫手を完全に乾燥させていますか。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'!$A$146:$B$151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'!$C$146:$C$151</c:f>
              <c:numCache>
                <c:formatCode>General</c:formatCode>
                <c:ptCount val="6"/>
                <c:pt idx="0">
                  <c:v>0</c:v>
                </c:pt>
                <c:pt idx="1">
                  <c:v>0</c:v>
                </c:pt>
                <c:pt idx="2">
                  <c:v>0</c:v>
                </c:pt>
                <c:pt idx="3">
                  <c:v>0</c:v>
                </c:pt>
                <c:pt idx="4">
                  <c:v>0</c:v>
                </c:pt>
                <c:pt idx="5">
                  <c:v>0</c:v>
                </c:pt>
              </c:numCache>
            </c:numRef>
          </c:val>
        </c:ser>
        <c:ser>
          <c:idx val="1"/>
          <c:order val="1"/>
          <c:tx>
            <c:strRef>
              <c:f>'別紙２その他集計票 '!$D$144:$D$145</c:f>
              <c:strCache>
                <c:ptCount val="2"/>
                <c:pt idx="0">
                  <c:v>⑫手を完全に乾燥させていますか。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'!$A$146:$B$151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'!$D$146:$D$151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水道の栓を止める時は手首、肘、ペーパータオルで止めていますか</a:t>
            </a:r>
            <a:endParaRPr lang="en-US" altLang="ja-JP" sz="900"/>
          </a:p>
        </c:rich>
      </c:tx>
      <c:layout>
        <c:manualLayout>
          <c:xMode val="edge"/>
          <c:yMode val="edge"/>
          <c:x val="0.1919638229934634"/>
          <c:y val="4.4198869390600838E-2"/>
        </c:manualLayout>
      </c:layout>
      <c:overlay val="0"/>
    </c:title>
    <c:autoTitleDeleted val="0"/>
    <c:plotArea>
      <c:layout>
        <c:manualLayout>
          <c:layoutTarget val="inner"/>
          <c:xMode val="edge"/>
          <c:yMode val="edge"/>
          <c:x val="4.0601736111111113E-2"/>
          <c:y val="0.18915782012568255"/>
          <c:w val="0.49205138888888889"/>
          <c:h val="0.78728222222222222"/>
        </c:manualLayout>
      </c:layout>
      <c:pieChart>
        <c:varyColors val="1"/>
        <c:ser>
          <c:idx val="0"/>
          <c:order val="0"/>
          <c:tx>
            <c:strRef>
              <c:f>'別紙２その他集計票 '!$C$155</c:f>
              <c:strCache>
                <c:ptCount val="1"/>
                <c:pt idx="0">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'!$B$156:$B$161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'!$C$156:$C$161</c:f>
              <c:numCache>
                <c:formatCode>General</c:formatCode>
                <c:ptCount val="6"/>
                <c:pt idx="0">
                  <c:v>0</c:v>
                </c:pt>
                <c:pt idx="1">
                  <c:v>0</c:v>
                </c:pt>
                <c:pt idx="2">
                  <c:v>0</c:v>
                </c:pt>
                <c:pt idx="3">
                  <c:v>0</c:v>
                </c:pt>
                <c:pt idx="4">
                  <c:v>0</c:v>
                </c:pt>
                <c:pt idx="5">
                  <c:v>0</c:v>
                </c:pt>
              </c:numCache>
            </c:numRef>
          </c:val>
        </c:ser>
        <c:ser>
          <c:idx val="1"/>
          <c:order val="1"/>
          <c:tx>
            <c:strRef>
              <c:f>'別紙２その他集計票 '!$D$155</c:f>
              <c:strCache>
                <c:ptCount val="1"/>
                <c:pt idx="0">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'!$B$156:$B$161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'!$D$156:$D$161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2735242489593257"/>
          <c:y val="0.39489253642346461"/>
          <c:w val="0.33867729909557481"/>
          <c:h val="0.57706496305740174"/>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帰宅時、作業終了時 </a:t>
            </a:r>
          </a:p>
        </c:rich>
      </c:tx>
      <c:layout>
        <c:manualLayout>
          <c:xMode val="edge"/>
          <c:yMode val="edge"/>
          <c:x val="0.55339563862928354"/>
          <c:y val="5.8931860036832415E-2"/>
        </c:manualLayout>
      </c:layout>
      <c:overlay val="0"/>
    </c:title>
    <c:autoTitleDeleted val="0"/>
    <c:plotArea>
      <c:layout>
        <c:manualLayout>
          <c:layoutTarget val="inner"/>
          <c:xMode val="edge"/>
          <c:yMode val="edge"/>
          <c:x val="7.1948611111111116E-2"/>
          <c:y val="0.11877666666666666"/>
          <c:w val="0.49184131944444442"/>
          <c:h val="0.78694611111111112"/>
        </c:manualLayout>
      </c:layout>
      <c:pieChart>
        <c:varyColors val="1"/>
        <c:ser>
          <c:idx val="0"/>
          <c:order val="0"/>
          <c:tx>
            <c:strRef>
              <c:f>'別紙２その他集計票 '!$C$176:$C$177</c:f>
              <c:strCache>
                <c:ptCount val="2"/>
                <c:pt idx="0">
                  <c:v>②帰宅時、作業終了時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'!$A$178:$B$183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'!$C$178:$C$183</c:f>
              <c:numCache>
                <c:formatCode>General</c:formatCode>
                <c:ptCount val="6"/>
                <c:pt idx="0">
                  <c:v>0</c:v>
                </c:pt>
                <c:pt idx="1">
                  <c:v>0</c:v>
                </c:pt>
                <c:pt idx="2">
                  <c:v>0</c:v>
                </c:pt>
                <c:pt idx="3">
                  <c:v>0</c:v>
                </c:pt>
                <c:pt idx="4">
                  <c:v>0</c:v>
                </c:pt>
                <c:pt idx="5">
                  <c:v>0</c:v>
                </c:pt>
              </c:numCache>
            </c:numRef>
          </c:val>
        </c:ser>
        <c:ser>
          <c:idx val="1"/>
          <c:order val="1"/>
          <c:tx>
            <c:strRef>
              <c:f>'別紙２その他集計票 '!$D$176:$D$177</c:f>
              <c:strCache>
                <c:ptCount val="2"/>
                <c:pt idx="0">
                  <c:v>②帰宅時、作業終了時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'!$A$178:$B$183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'!$D$178:$D$183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endParaRPr lang="en-US" altLang="ja-JP" sz="900"/>
          </a:p>
          <a:p>
            <a:pPr>
              <a:defRPr sz="900"/>
            </a:pPr>
            <a:r>
              <a:rPr lang="ja-JP" altLang="en-US" sz="900"/>
              <a:t>処置が終わった時 人数</a:t>
            </a:r>
          </a:p>
        </c:rich>
      </c:tx>
      <c:layout>
        <c:manualLayout>
          <c:xMode val="edge"/>
          <c:yMode val="edge"/>
          <c:x val="0.4601776167357422"/>
          <c:y val="1.4732965009208104E-2"/>
        </c:manualLayout>
      </c:layout>
      <c:overlay val="0"/>
    </c:title>
    <c:autoTitleDeleted val="0"/>
    <c:plotArea>
      <c:layout>
        <c:manualLayout>
          <c:layoutTarget val="inner"/>
          <c:xMode val="edge"/>
          <c:yMode val="edge"/>
          <c:x val="3.2280789825970546E-2"/>
          <c:y val="0.19354333333333334"/>
          <c:w val="0.45550301204819277"/>
          <c:h val="0.756135"/>
        </c:manualLayout>
      </c:layout>
      <c:pieChart>
        <c:varyColors val="1"/>
        <c:ser>
          <c:idx val="2"/>
          <c:order val="2"/>
          <c:tx>
            <c:strRef>
              <c:f>'別紙２その他集計票 '!$C$245:$C$246</c:f>
              <c:strCache>
                <c:ptCount val="2"/>
                <c:pt idx="0">
                  <c:v>⑨処置が終わった時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'!$C$247:$C$252</c:f>
              <c:numCache>
                <c:formatCode>General</c:formatCode>
                <c:ptCount val="6"/>
                <c:pt idx="0">
                  <c:v>0</c:v>
                </c:pt>
                <c:pt idx="1">
                  <c:v>0</c:v>
                </c:pt>
                <c:pt idx="2">
                  <c:v>0</c:v>
                </c:pt>
                <c:pt idx="3">
                  <c:v>0</c:v>
                </c:pt>
                <c:pt idx="4">
                  <c:v>0</c:v>
                </c:pt>
                <c:pt idx="5">
                  <c:v>0</c:v>
                </c:pt>
              </c:numCache>
            </c:numRef>
          </c:val>
        </c:ser>
        <c:ser>
          <c:idx val="3"/>
          <c:order val="3"/>
          <c:tx>
            <c:strRef>
              <c:f>'別紙２その他集計票 '!$D$245:$D$246</c:f>
              <c:strCache>
                <c:ptCount val="2"/>
                <c:pt idx="0">
                  <c:v>⑨処置が終わった時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'!$D$247:$D$252</c:f>
              <c:numCache>
                <c:formatCode>0%</c:formatCode>
                <c:ptCount val="6"/>
                <c:pt idx="0">
                  <c:v>0</c:v>
                </c:pt>
                <c:pt idx="1">
                  <c:v>0</c:v>
                </c:pt>
                <c:pt idx="2">
                  <c:v>0</c:v>
                </c:pt>
                <c:pt idx="3">
                  <c:v>0</c:v>
                </c:pt>
                <c:pt idx="4">
                  <c:v>0</c:v>
                </c:pt>
                <c:pt idx="5">
                  <c:v>0</c:v>
                </c:pt>
              </c:numCache>
            </c:numRef>
          </c:val>
        </c:ser>
        <c:ser>
          <c:idx val="0"/>
          <c:order val="0"/>
          <c:tx>
            <c:strRef>
              <c:f>'別紙２その他集計票 '!$C$245:$C$246</c:f>
              <c:strCache>
                <c:ptCount val="2"/>
                <c:pt idx="0">
                  <c:v>⑨処置が終わった時</c:v>
                </c:pt>
                <c:pt idx="1">
                  <c:v>人数</c:v>
                </c:pt>
              </c:strCache>
            </c:strRef>
          </c:tx>
          <c:dLbls>
            <c:dLbl>
              <c:idx val="0"/>
              <c:layout>
                <c:manualLayout>
                  <c:x val="-3.7636880856760375E-2"/>
                  <c:y val="-2.703333333333334E-2"/>
                </c:manualLayout>
              </c:layout>
              <c:showLegendKey val="0"/>
              <c:showVal val="0"/>
              <c:showCatName val="0"/>
              <c:showSerName val="0"/>
              <c:showPercent val="1"/>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'!$C$247:$C$252</c:f>
              <c:numCache>
                <c:formatCode>General</c:formatCode>
                <c:ptCount val="6"/>
                <c:pt idx="0">
                  <c:v>0</c:v>
                </c:pt>
                <c:pt idx="1">
                  <c:v>0</c:v>
                </c:pt>
                <c:pt idx="2">
                  <c:v>0</c:v>
                </c:pt>
                <c:pt idx="3">
                  <c:v>0</c:v>
                </c:pt>
                <c:pt idx="4">
                  <c:v>0</c:v>
                </c:pt>
                <c:pt idx="5">
                  <c:v>0</c:v>
                </c:pt>
              </c:numCache>
            </c:numRef>
          </c:val>
        </c:ser>
        <c:ser>
          <c:idx val="1"/>
          <c:order val="1"/>
          <c:tx>
            <c:strRef>
              <c:f>'別紙２その他集計票 '!$D$245:$D$246</c:f>
              <c:strCache>
                <c:ptCount val="2"/>
                <c:pt idx="0">
                  <c:v>⑨処置が終わった時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'!$A$247:$B$252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'!$D$247:$D$252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2699698795180725"/>
          <c:y val="0.33542333333333335"/>
          <c:w val="0.3390003346720214"/>
          <c:h val="0.66325000000000001"/>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手の平を合わせて洗っていますか</a:t>
            </a:r>
          </a:p>
        </c:rich>
      </c:tx>
      <c:overlay val="0"/>
    </c:title>
    <c:autoTitleDeleted val="0"/>
    <c:plotArea>
      <c:layout>
        <c:manualLayout>
          <c:layoutTarget val="inner"/>
          <c:xMode val="edge"/>
          <c:yMode val="edge"/>
          <c:x val="0.13518975903614458"/>
          <c:y val="0.27703277777777779"/>
          <c:w val="0.42462248995983937"/>
          <c:h val="0.70487333333333335"/>
        </c:manualLayout>
      </c:layout>
      <c:pieChart>
        <c:varyColors val="1"/>
        <c:ser>
          <c:idx val="0"/>
          <c:order val="0"/>
          <c:tx>
            <c:strRef>
              <c:f>'別紙２その他集計票 '!$C$61:$C$62</c:f>
              <c:strCache>
                <c:ptCount val="2"/>
                <c:pt idx="0">
                  <c:v>④手の平を合わせて洗っていますか。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'!$A$63:$B$68</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'!$C$63:$C$68</c:f>
              <c:numCache>
                <c:formatCode>General</c:formatCode>
                <c:ptCount val="6"/>
                <c:pt idx="0">
                  <c:v>0</c:v>
                </c:pt>
                <c:pt idx="1">
                  <c:v>0</c:v>
                </c:pt>
                <c:pt idx="2">
                  <c:v>0</c:v>
                </c:pt>
                <c:pt idx="3">
                  <c:v>0</c:v>
                </c:pt>
                <c:pt idx="4">
                  <c:v>0</c:v>
                </c:pt>
                <c:pt idx="5">
                  <c:v>0</c:v>
                </c:pt>
              </c:numCache>
            </c:numRef>
          </c:val>
        </c:ser>
        <c:ser>
          <c:idx val="1"/>
          <c:order val="1"/>
          <c:tx>
            <c:strRef>
              <c:f>'別紙２その他集計票 '!$D$61:$D$62</c:f>
              <c:strCache>
                <c:ptCount val="2"/>
                <c:pt idx="0">
                  <c:v>④手の平を合わせて洗っていますか。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'!$A$63:$B$68</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'!$D$63:$D$68</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手の甲を洗っていますか</a:t>
            </a:r>
          </a:p>
        </c:rich>
      </c:tx>
      <c:overlay val="0"/>
    </c:title>
    <c:autoTitleDeleted val="0"/>
    <c:plotArea>
      <c:layout>
        <c:manualLayout>
          <c:layoutTarget val="inner"/>
          <c:xMode val="edge"/>
          <c:yMode val="edge"/>
          <c:x val="0.10968775100401607"/>
          <c:y val="0.22764388888888892"/>
          <c:w val="0.45437483266398931"/>
          <c:h val="0.75426222222222217"/>
        </c:manualLayout>
      </c:layout>
      <c:pieChart>
        <c:varyColors val="1"/>
        <c:ser>
          <c:idx val="0"/>
          <c:order val="0"/>
          <c:tx>
            <c:strRef>
              <c:f>'別紙２その他集計票 '!$C$72:$C$73</c:f>
              <c:strCache>
                <c:ptCount val="2"/>
                <c:pt idx="0">
                  <c:v>⑤手の甲を洗っていますか。</c:v>
                </c:pt>
                <c:pt idx="1">
                  <c:v>人数</c:v>
                </c:pt>
              </c:strCache>
            </c:strRef>
          </c:tx>
          <c:dLbls>
            <c:dLbl>
              <c:idx val="1"/>
              <c:layout>
                <c:manualLayout>
                  <c:x val="-1.9469544846050908E-2"/>
                  <c:y val="-4.9444444444444449E-4"/>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0.16233032128514055"/>
                  <c:y val="7.4120555555555551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'!$A$74:$B$79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'!$C$74:$C$79</c:f>
              <c:numCache>
                <c:formatCode>General</c:formatCode>
                <c:ptCount val="6"/>
                <c:pt idx="0">
                  <c:v>0</c:v>
                </c:pt>
                <c:pt idx="1">
                  <c:v>0</c:v>
                </c:pt>
                <c:pt idx="2">
                  <c:v>0</c:v>
                </c:pt>
                <c:pt idx="3">
                  <c:v>0</c:v>
                </c:pt>
                <c:pt idx="4">
                  <c:v>0</c:v>
                </c:pt>
                <c:pt idx="5">
                  <c:v>0</c:v>
                </c:pt>
              </c:numCache>
            </c:numRef>
          </c:val>
        </c:ser>
        <c:ser>
          <c:idx val="1"/>
          <c:order val="1"/>
          <c:tx>
            <c:strRef>
              <c:f>'別紙２その他集計票 '!$D$72:$D$73</c:f>
              <c:strCache>
                <c:ptCount val="2"/>
                <c:pt idx="0">
                  <c:v>⑤手の甲を洗っていますか。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'!$A$74:$B$79</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'!$D$74:$D$79</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使い捨てのペーパータオルを使用していますか</a:t>
            </a:r>
          </a:p>
        </c:rich>
      </c:tx>
      <c:layout>
        <c:manualLayout>
          <c:xMode val="edge"/>
          <c:yMode val="edge"/>
          <c:x val="0.19576572958500668"/>
          <c:y val="5.5248333333333337E-2"/>
        </c:manualLayout>
      </c:layout>
      <c:overlay val="0"/>
    </c:title>
    <c:autoTitleDeleted val="0"/>
    <c:plotArea>
      <c:layout>
        <c:manualLayout>
          <c:layoutTarget val="inner"/>
          <c:xMode val="edge"/>
          <c:yMode val="edge"/>
          <c:x val="6.0295850066934394E-2"/>
          <c:y val="0.20739777777777776"/>
          <c:w val="0.45882028112449802"/>
          <c:h val="0.76164166666666666"/>
        </c:manualLayout>
      </c:layout>
      <c:pieChart>
        <c:varyColors val="1"/>
        <c:ser>
          <c:idx val="0"/>
          <c:order val="0"/>
          <c:tx>
            <c:strRef>
              <c:f>別紙２介護職集計票!$C$134:$C$135</c:f>
              <c:strCache>
                <c:ptCount val="2"/>
                <c:pt idx="0">
                  <c:v>⑪使い捨てのペーパータオルを使用していますか。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別紙２介護職集計票!$A$136:$B$141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別紙２介護職集計票!$C$136:$C$141</c:f>
              <c:numCache>
                <c:formatCode>General</c:formatCode>
                <c:ptCount val="6"/>
                <c:pt idx="0">
                  <c:v>0</c:v>
                </c:pt>
                <c:pt idx="1">
                  <c:v>0</c:v>
                </c:pt>
                <c:pt idx="2">
                  <c:v>0</c:v>
                </c:pt>
                <c:pt idx="3">
                  <c:v>0</c:v>
                </c:pt>
                <c:pt idx="4">
                  <c:v>0</c:v>
                </c:pt>
                <c:pt idx="5">
                  <c:v>0</c:v>
                </c:pt>
              </c:numCache>
            </c:numRef>
          </c:val>
        </c:ser>
        <c:ser>
          <c:idx val="1"/>
          <c:order val="1"/>
          <c:tx>
            <c:strRef>
              <c:f>別紙２介護職集計票!$D$134:$D$135</c:f>
              <c:strCache>
                <c:ptCount val="2"/>
                <c:pt idx="0">
                  <c:v>⑪使い捨てのペーパータオルを使用していますか。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別紙２介護職集計票!$A$136:$B$141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別紙２介護職集計票!$D$136:$D$141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指先、爪を洗っていますか</a:t>
            </a:r>
          </a:p>
        </c:rich>
      </c:tx>
      <c:overlay val="0"/>
    </c:title>
    <c:autoTitleDeleted val="0"/>
    <c:plotArea>
      <c:layout>
        <c:manualLayout>
          <c:layoutTarget val="inner"/>
          <c:xMode val="edge"/>
          <c:yMode val="edge"/>
          <c:x val="8.9481679270795783E-2"/>
          <c:y val="0.16632881681425371"/>
          <c:w val="0.49204664291523009"/>
          <c:h val="0.81653164022509195"/>
        </c:manualLayout>
      </c:layout>
      <c:pieChart>
        <c:varyColors val="1"/>
        <c:ser>
          <c:idx val="0"/>
          <c:order val="0"/>
          <c:tx>
            <c:strRef>
              <c:f>'別紙２その他集計票 '!$C$83:$C$84</c:f>
              <c:strCache>
                <c:ptCount val="2"/>
                <c:pt idx="0">
                  <c:v>⑥指先、爪を洗っていますか。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'!$A$85:$B$90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'!$C$85:$C$90</c:f>
              <c:numCache>
                <c:formatCode>General</c:formatCode>
                <c:ptCount val="6"/>
                <c:pt idx="0">
                  <c:v>0</c:v>
                </c:pt>
                <c:pt idx="1">
                  <c:v>0</c:v>
                </c:pt>
                <c:pt idx="2">
                  <c:v>0</c:v>
                </c:pt>
                <c:pt idx="3">
                  <c:v>0</c:v>
                </c:pt>
                <c:pt idx="4">
                  <c:v>0</c:v>
                </c:pt>
                <c:pt idx="5">
                  <c:v>0</c:v>
                </c:pt>
              </c:numCache>
            </c:numRef>
          </c:val>
        </c:ser>
        <c:ser>
          <c:idx val="1"/>
          <c:order val="1"/>
          <c:tx>
            <c:strRef>
              <c:f>'別紙２その他集計票 '!$D$83:$D$84</c:f>
              <c:strCache>
                <c:ptCount val="2"/>
                <c:pt idx="0">
                  <c:v>⑥指先、爪を洗っていますか。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'!$A$85:$B$90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'!$D$85:$D$90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指の間を洗っていますか</a:t>
            </a:r>
          </a:p>
        </c:rich>
      </c:tx>
      <c:layout>
        <c:manualLayout>
          <c:xMode val="edge"/>
          <c:yMode val="edge"/>
          <c:x val="0.44130287817938418"/>
          <c:y val="8.4656037630830794E-2"/>
        </c:manualLayout>
      </c:layout>
      <c:overlay val="0"/>
    </c:title>
    <c:autoTitleDeleted val="0"/>
    <c:plotArea>
      <c:layout>
        <c:manualLayout>
          <c:layoutTarget val="inner"/>
          <c:xMode val="edge"/>
          <c:yMode val="edge"/>
          <c:x val="4.0657630522088359E-2"/>
          <c:y val="0.16237516845107225"/>
          <c:w val="0.47915461847389557"/>
          <c:h val="0.79529681273351238"/>
        </c:manualLayout>
      </c:layout>
      <c:pieChart>
        <c:varyColors val="1"/>
        <c:ser>
          <c:idx val="0"/>
          <c:order val="0"/>
          <c:tx>
            <c:strRef>
              <c:f>'別紙２その他集計票 '!$C$93:$C$94</c:f>
              <c:strCache>
                <c:ptCount val="2"/>
                <c:pt idx="0">
                  <c:v>⑦指の間を洗っていますか。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'!$A$95:$B$100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'!$C$95:$C$100</c:f>
              <c:numCache>
                <c:formatCode>General</c:formatCode>
                <c:ptCount val="6"/>
                <c:pt idx="0">
                  <c:v>0</c:v>
                </c:pt>
                <c:pt idx="1">
                  <c:v>0</c:v>
                </c:pt>
                <c:pt idx="2">
                  <c:v>0</c:v>
                </c:pt>
                <c:pt idx="3">
                  <c:v>0</c:v>
                </c:pt>
                <c:pt idx="4">
                  <c:v>0</c:v>
                </c:pt>
                <c:pt idx="5">
                  <c:v>0</c:v>
                </c:pt>
              </c:numCache>
            </c:numRef>
          </c:val>
        </c:ser>
        <c:ser>
          <c:idx val="1"/>
          <c:order val="1"/>
          <c:tx>
            <c:strRef>
              <c:f>'別紙２その他集計票 '!$D$93:$D$94</c:f>
              <c:strCache>
                <c:ptCount val="2"/>
                <c:pt idx="0">
                  <c:v>⑦指の間を洗っていますか。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'!$A$95:$B$100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'!$D$95:$D$100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親指と手掌をねじるように洗っていますか</a:t>
            </a:r>
          </a:p>
        </c:rich>
      </c:tx>
      <c:overlay val="0"/>
    </c:title>
    <c:autoTitleDeleted val="0"/>
    <c:plotArea>
      <c:layout>
        <c:manualLayout>
          <c:layoutTarget val="inner"/>
          <c:xMode val="edge"/>
          <c:yMode val="edge"/>
          <c:x val="7.3888289203547314E-2"/>
          <c:y val="0.16017727292285186"/>
          <c:w val="0.47352061657731859"/>
          <c:h val="0.8086072027881761"/>
        </c:manualLayout>
      </c:layout>
      <c:pieChart>
        <c:varyColors val="1"/>
        <c:ser>
          <c:idx val="0"/>
          <c:order val="0"/>
          <c:tx>
            <c:strRef>
              <c:f>'別紙２その他集計票 '!$C$103:$C$104</c:f>
              <c:strCache>
                <c:ptCount val="2"/>
                <c:pt idx="0">
                  <c:v>⑧親指と手掌をねじるように洗っていますか。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'!$A$105:$B$110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'!$C$105:$C$110</c:f>
              <c:numCache>
                <c:formatCode>General</c:formatCode>
                <c:ptCount val="6"/>
                <c:pt idx="0">
                  <c:v>0</c:v>
                </c:pt>
                <c:pt idx="1">
                  <c:v>0</c:v>
                </c:pt>
                <c:pt idx="2">
                  <c:v>0</c:v>
                </c:pt>
                <c:pt idx="3">
                  <c:v>0</c:v>
                </c:pt>
                <c:pt idx="4">
                  <c:v>0</c:v>
                </c:pt>
                <c:pt idx="5">
                  <c:v>0</c:v>
                </c:pt>
              </c:numCache>
            </c:numRef>
          </c:val>
        </c:ser>
        <c:ser>
          <c:idx val="1"/>
          <c:order val="1"/>
          <c:tx>
            <c:strRef>
              <c:f>'別紙２その他集計票 '!$D$103:$D$104</c:f>
              <c:strCache>
                <c:ptCount val="2"/>
                <c:pt idx="0">
                  <c:v>⑧親指と手掌をねじるように洗っていますか。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'!$A$105:$B$110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'!$D$105:$D$110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手首を洗っていますか</a:t>
            </a:r>
          </a:p>
        </c:rich>
      </c:tx>
      <c:overlay val="0"/>
    </c:title>
    <c:autoTitleDeleted val="0"/>
    <c:plotArea>
      <c:layout>
        <c:manualLayout>
          <c:layoutTarget val="inner"/>
          <c:xMode val="edge"/>
          <c:yMode val="edge"/>
          <c:x val="8.7366079240094985E-2"/>
          <c:y val="0.15075597484218298"/>
          <c:w val="0.47500329125525975"/>
          <c:h val="0.79588317417769583"/>
        </c:manualLayout>
      </c:layout>
      <c:pieChart>
        <c:varyColors val="1"/>
        <c:ser>
          <c:idx val="0"/>
          <c:order val="0"/>
          <c:tx>
            <c:strRef>
              <c:f>'別紙２その他集計票 '!$C$113:$C$114</c:f>
              <c:strCache>
                <c:ptCount val="2"/>
                <c:pt idx="0">
                  <c:v>⑨手首を洗っていますか。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'!$A$115:$B$120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'!$C$115:$C$120</c:f>
              <c:numCache>
                <c:formatCode>General</c:formatCode>
                <c:ptCount val="6"/>
                <c:pt idx="0">
                  <c:v>0</c:v>
                </c:pt>
                <c:pt idx="1">
                  <c:v>0</c:v>
                </c:pt>
                <c:pt idx="2">
                  <c:v>0</c:v>
                </c:pt>
                <c:pt idx="3">
                  <c:v>0</c:v>
                </c:pt>
                <c:pt idx="4">
                  <c:v>0</c:v>
                </c:pt>
                <c:pt idx="5">
                  <c:v>0</c:v>
                </c:pt>
              </c:numCache>
            </c:numRef>
          </c:val>
        </c:ser>
        <c:ser>
          <c:idx val="1"/>
          <c:order val="1"/>
          <c:tx>
            <c:strRef>
              <c:f>'別紙２その他集計票 '!$D$113:$D$114</c:f>
              <c:strCache>
                <c:ptCount val="2"/>
                <c:pt idx="0">
                  <c:v>⑨手首を洗っていますか。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'!$A$115:$B$120</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'!$D$115:$D$120</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職場に着いて、作業前に </a:t>
            </a:r>
          </a:p>
        </c:rich>
      </c:tx>
      <c:layout>
        <c:manualLayout>
          <c:xMode val="edge"/>
          <c:yMode val="edge"/>
          <c:x val="0.43119670560819556"/>
          <c:y val="6.4412238325281798E-2"/>
        </c:manualLayout>
      </c:layout>
      <c:overlay val="0"/>
    </c:title>
    <c:autoTitleDeleted val="0"/>
    <c:plotArea>
      <c:layout>
        <c:manualLayout>
          <c:layoutTarget val="inner"/>
          <c:xMode val="edge"/>
          <c:yMode val="edge"/>
          <c:x val="5.4503939292195352E-2"/>
          <c:y val="0.18749996830106383"/>
          <c:w val="0.50985000562973393"/>
          <c:h val="0.76477462056373391"/>
        </c:manualLayout>
      </c:layout>
      <c:pieChart>
        <c:varyColors val="1"/>
        <c:ser>
          <c:idx val="0"/>
          <c:order val="0"/>
          <c:tx>
            <c:strRef>
              <c:f>'別紙２その他集計票 '!$C$166:$C$167</c:f>
              <c:strCache>
                <c:ptCount val="2"/>
                <c:pt idx="0">
                  <c:v>①職場に着いて、作業前に</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'!$A$168:$B$173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'!$C$168:$C$173</c:f>
              <c:numCache>
                <c:formatCode>General</c:formatCode>
                <c:ptCount val="6"/>
                <c:pt idx="0">
                  <c:v>0</c:v>
                </c:pt>
                <c:pt idx="1">
                  <c:v>0</c:v>
                </c:pt>
                <c:pt idx="2">
                  <c:v>0</c:v>
                </c:pt>
                <c:pt idx="3">
                  <c:v>0</c:v>
                </c:pt>
                <c:pt idx="4">
                  <c:v>0</c:v>
                </c:pt>
                <c:pt idx="5">
                  <c:v>0</c:v>
                </c:pt>
              </c:numCache>
            </c:numRef>
          </c:val>
        </c:ser>
        <c:ser>
          <c:idx val="1"/>
          <c:order val="1"/>
          <c:tx>
            <c:strRef>
              <c:f>'別紙２その他集計票 '!$D$166:$D$167</c:f>
              <c:strCache>
                <c:ptCount val="2"/>
                <c:pt idx="0">
                  <c:v>①職場に着いて、作業前に</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'!$A$168:$B$173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'!$D$168:$D$173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トイレの後 </a:t>
            </a:r>
          </a:p>
        </c:rich>
      </c:tx>
      <c:overlay val="0"/>
    </c:title>
    <c:autoTitleDeleted val="0"/>
    <c:plotArea>
      <c:layout>
        <c:manualLayout>
          <c:layoutTarget val="inner"/>
          <c:xMode val="edge"/>
          <c:yMode val="edge"/>
          <c:x val="5.0750000000000003E-2"/>
          <c:y val="0.1524311111111111"/>
          <c:w val="0.49234987212557468"/>
          <c:h val="0.79164635999447441"/>
        </c:manualLayout>
      </c:layout>
      <c:pieChart>
        <c:varyColors val="1"/>
        <c:ser>
          <c:idx val="0"/>
          <c:order val="0"/>
          <c:tx>
            <c:strRef>
              <c:f>'別紙２その他集計票 '!$C$186:$C$187</c:f>
              <c:strCache>
                <c:ptCount val="2"/>
                <c:pt idx="0">
                  <c:v>③トイレの後</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'!$A$188:$B$193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'!$C$188:$C$193</c:f>
              <c:numCache>
                <c:formatCode>General</c:formatCode>
                <c:ptCount val="6"/>
                <c:pt idx="0">
                  <c:v>0</c:v>
                </c:pt>
                <c:pt idx="1">
                  <c:v>0</c:v>
                </c:pt>
                <c:pt idx="2">
                  <c:v>0</c:v>
                </c:pt>
                <c:pt idx="3">
                  <c:v>0</c:v>
                </c:pt>
                <c:pt idx="4">
                  <c:v>0</c:v>
                </c:pt>
                <c:pt idx="5">
                  <c:v>0</c:v>
                </c:pt>
              </c:numCache>
            </c:numRef>
          </c:val>
        </c:ser>
        <c:ser>
          <c:idx val="1"/>
          <c:order val="1"/>
          <c:tx>
            <c:strRef>
              <c:f>'別紙２その他集計票 '!$D$186:$D$187</c:f>
              <c:strCache>
                <c:ptCount val="2"/>
                <c:pt idx="0">
                  <c:v>③トイレの後</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'!$A$188:$B$193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'!$D$188:$D$193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配膳の前 </a:t>
            </a:r>
          </a:p>
        </c:rich>
      </c:tx>
      <c:layout>
        <c:manualLayout>
          <c:xMode val="edge"/>
          <c:yMode val="edge"/>
          <c:x val="0.5650544662309368"/>
          <c:y val="5.1001821493624776E-2"/>
        </c:manualLayout>
      </c:layout>
      <c:overlay val="0"/>
    </c:title>
    <c:autoTitleDeleted val="0"/>
    <c:plotArea>
      <c:layout>
        <c:manualLayout>
          <c:layoutTarget val="inner"/>
          <c:xMode val="edge"/>
          <c:yMode val="edge"/>
          <c:x val="4.7971111454205483E-2"/>
          <c:y val="0.13103337492649483"/>
          <c:w val="0.49665071277854972"/>
          <c:h val="0.83046512628544378"/>
        </c:manualLayout>
      </c:layout>
      <c:pieChart>
        <c:varyColors val="1"/>
        <c:ser>
          <c:idx val="0"/>
          <c:order val="0"/>
          <c:tx>
            <c:strRef>
              <c:f>'別紙２その他集計票 '!$C$196:$C$197</c:f>
              <c:strCache>
                <c:ptCount val="2"/>
                <c:pt idx="0">
                  <c:v>④配膳の前</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'!$A$198:$B$203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'!$C$198:$C$203</c:f>
              <c:numCache>
                <c:formatCode>General</c:formatCode>
                <c:ptCount val="6"/>
                <c:pt idx="0">
                  <c:v>0</c:v>
                </c:pt>
                <c:pt idx="1">
                  <c:v>0</c:v>
                </c:pt>
                <c:pt idx="2">
                  <c:v>0</c:v>
                </c:pt>
                <c:pt idx="3">
                  <c:v>0</c:v>
                </c:pt>
                <c:pt idx="4">
                  <c:v>0</c:v>
                </c:pt>
                <c:pt idx="5">
                  <c:v>0</c:v>
                </c:pt>
              </c:numCache>
            </c:numRef>
          </c:val>
        </c:ser>
        <c:ser>
          <c:idx val="1"/>
          <c:order val="1"/>
          <c:tx>
            <c:strRef>
              <c:f>'別紙２その他集計票 '!$D$196:$D$197</c:f>
              <c:strCache>
                <c:ptCount val="2"/>
                <c:pt idx="0">
                  <c:v>④配膳の前</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'!$A$198:$B$203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'!$D$198:$D$203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食事介助の前 </a:t>
            </a:r>
          </a:p>
        </c:rich>
      </c:tx>
      <c:overlay val="0"/>
    </c:title>
    <c:autoTitleDeleted val="0"/>
    <c:plotArea>
      <c:layout>
        <c:manualLayout>
          <c:layoutTarget val="inner"/>
          <c:xMode val="edge"/>
          <c:yMode val="edge"/>
          <c:x val="3.9518072289156624E-2"/>
          <c:y val="0.16941994279584874"/>
          <c:w val="0.49463263888888886"/>
          <c:h val="0.7913159454488593"/>
        </c:manualLayout>
      </c:layout>
      <c:pieChart>
        <c:varyColors val="1"/>
        <c:ser>
          <c:idx val="0"/>
          <c:order val="0"/>
          <c:tx>
            <c:strRef>
              <c:f>'別紙２その他集計票 '!$C$205:$C$206</c:f>
              <c:strCache>
                <c:ptCount val="2"/>
                <c:pt idx="0">
                  <c:v>⑤食事介助の前</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'!$A$207:$B$212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'!$C$207:$C$212</c:f>
              <c:numCache>
                <c:formatCode>General</c:formatCode>
                <c:ptCount val="6"/>
                <c:pt idx="0">
                  <c:v>0</c:v>
                </c:pt>
                <c:pt idx="1">
                  <c:v>0</c:v>
                </c:pt>
                <c:pt idx="2">
                  <c:v>0</c:v>
                </c:pt>
                <c:pt idx="3">
                  <c:v>0</c:v>
                </c:pt>
                <c:pt idx="4">
                  <c:v>0</c:v>
                </c:pt>
                <c:pt idx="5">
                  <c:v>0</c:v>
                </c:pt>
              </c:numCache>
            </c:numRef>
          </c:val>
        </c:ser>
        <c:ser>
          <c:idx val="1"/>
          <c:order val="1"/>
          <c:tx>
            <c:strRef>
              <c:f>'別紙２その他集計票 '!$D$205:$D$206</c:f>
              <c:strCache>
                <c:ptCount val="2"/>
                <c:pt idx="0">
                  <c:v>⑤食事介助の前</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'!$A$207:$B$212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'!$D$207:$D$212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排泄物、吐物・血液など触れた時 </a:t>
            </a:r>
          </a:p>
        </c:rich>
      </c:tx>
      <c:overlay val="0"/>
    </c:title>
    <c:autoTitleDeleted val="0"/>
    <c:plotArea>
      <c:layout>
        <c:manualLayout>
          <c:layoutTarget val="inner"/>
          <c:xMode val="edge"/>
          <c:yMode val="edge"/>
          <c:x val="5.3101388888888879E-2"/>
          <c:y val="0.2324265022427752"/>
          <c:w val="0.46898298611111111"/>
          <c:h val="0.75027899290366484"/>
        </c:manualLayout>
      </c:layout>
      <c:pieChart>
        <c:varyColors val="1"/>
        <c:ser>
          <c:idx val="0"/>
          <c:order val="0"/>
          <c:tx>
            <c:strRef>
              <c:f>'別紙２その他集計票 '!$C$215:$C$216</c:f>
              <c:strCache>
                <c:ptCount val="2"/>
                <c:pt idx="0">
                  <c:v>⑥排泄物、吐物・血液など触れた時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'!$A$217:$B$222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'!$C$217:$C$222</c:f>
              <c:numCache>
                <c:formatCode>General</c:formatCode>
                <c:ptCount val="6"/>
                <c:pt idx="0">
                  <c:v>0</c:v>
                </c:pt>
                <c:pt idx="1">
                  <c:v>0</c:v>
                </c:pt>
                <c:pt idx="2">
                  <c:v>0</c:v>
                </c:pt>
                <c:pt idx="3">
                  <c:v>0</c:v>
                </c:pt>
                <c:pt idx="4">
                  <c:v>0</c:v>
                </c:pt>
                <c:pt idx="5">
                  <c:v>0</c:v>
                </c:pt>
              </c:numCache>
            </c:numRef>
          </c:val>
        </c:ser>
        <c:ser>
          <c:idx val="1"/>
          <c:order val="1"/>
          <c:tx>
            <c:strRef>
              <c:f>'別紙２その他集計票 '!$D$215:$D$216</c:f>
              <c:strCache>
                <c:ptCount val="2"/>
                <c:pt idx="0">
                  <c:v>⑥排泄物、吐物・血液など触れた時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'!$A$217:$B$222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'!$D$217:$D$222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手袋を外した時 </a:t>
            </a:r>
          </a:p>
        </c:rich>
      </c:tx>
      <c:overlay val="0"/>
    </c:title>
    <c:autoTitleDeleted val="0"/>
    <c:plotArea>
      <c:layout>
        <c:manualLayout>
          <c:layoutTarget val="inner"/>
          <c:xMode val="edge"/>
          <c:yMode val="edge"/>
          <c:x val="6.0080497843639238E-2"/>
          <c:y val="0.17133083732562249"/>
          <c:w val="0.50004378681938966"/>
          <c:h val="0.80032784064065843"/>
        </c:manualLayout>
      </c:layout>
      <c:pieChart>
        <c:varyColors val="1"/>
        <c:ser>
          <c:idx val="0"/>
          <c:order val="0"/>
          <c:tx>
            <c:strRef>
              <c:f>'別紙２その他集計票 '!$C$225:$C$226</c:f>
              <c:strCache>
                <c:ptCount val="2"/>
                <c:pt idx="0">
                  <c:v>⑦手袋を外した時</c:v>
                </c:pt>
                <c:pt idx="1">
                  <c:v>人数</c:v>
                </c:pt>
              </c:strCache>
            </c:strRef>
          </c:tx>
          <c:explosion val="1"/>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'!$A$227:$B$232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'!$C$227:$C$232</c:f>
              <c:numCache>
                <c:formatCode>General</c:formatCode>
                <c:ptCount val="6"/>
                <c:pt idx="0">
                  <c:v>0</c:v>
                </c:pt>
                <c:pt idx="1">
                  <c:v>0</c:v>
                </c:pt>
                <c:pt idx="2">
                  <c:v>0</c:v>
                </c:pt>
                <c:pt idx="3">
                  <c:v>0</c:v>
                </c:pt>
                <c:pt idx="4">
                  <c:v>0</c:v>
                </c:pt>
                <c:pt idx="5">
                  <c:v>0</c:v>
                </c:pt>
              </c:numCache>
            </c:numRef>
          </c:val>
        </c:ser>
        <c:ser>
          <c:idx val="1"/>
          <c:order val="1"/>
          <c:tx>
            <c:strRef>
              <c:f>'別紙２その他集計票 '!$D$225:$D$226</c:f>
              <c:strCache>
                <c:ptCount val="2"/>
                <c:pt idx="0">
                  <c:v>⑦手袋を外した時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'!$A$227:$B$232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'!$D$227:$D$232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326148891199147"/>
          <c:y val="0.22081096006966067"/>
          <c:w val="0.34168141312318817"/>
          <c:h val="0.67900402505464286"/>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手を完全に乾燥させていますか</a:t>
            </a:r>
          </a:p>
        </c:rich>
      </c:tx>
      <c:layout>
        <c:manualLayout>
          <c:xMode val="edge"/>
          <c:yMode val="edge"/>
          <c:x val="0.38400830737279334"/>
          <c:y val="6.4171159022083188E-2"/>
        </c:manualLayout>
      </c:layout>
      <c:overlay val="0"/>
    </c:title>
    <c:autoTitleDeleted val="0"/>
    <c:plotArea>
      <c:layout>
        <c:manualLayout>
          <c:layoutTarget val="inner"/>
          <c:xMode val="edge"/>
          <c:yMode val="edge"/>
          <c:x val="5.3163261134414275E-2"/>
          <c:y val="0.18669764997692534"/>
          <c:w val="0.48117467231815708"/>
          <c:h val="0.78500906458857589"/>
        </c:manualLayout>
      </c:layout>
      <c:pieChart>
        <c:varyColors val="1"/>
        <c:ser>
          <c:idx val="0"/>
          <c:order val="0"/>
          <c:tx>
            <c:strRef>
              <c:f>別紙２介護職集計票!$C$144:$C$145</c:f>
              <c:strCache>
                <c:ptCount val="2"/>
                <c:pt idx="0">
                  <c:v>⑫手を完全に乾燥させていますか。</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別紙２介護職集計票!$A$146:$B$151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別紙２介護職集計票!$C$146:$C$151</c:f>
              <c:numCache>
                <c:formatCode>General</c:formatCode>
                <c:ptCount val="6"/>
                <c:pt idx="0">
                  <c:v>0</c:v>
                </c:pt>
                <c:pt idx="1">
                  <c:v>0</c:v>
                </c:pt>
                <c:pt idx="2">
                  <c:v>0</c:v>
                </c:pt>
                <c:pt idx="3">
                  <c:v>0</c:v>
                </c:pt>
                <c:pt idx="4">
                  <c:v>0</c:v>
                </c:pt>
                <c:pt idx="5">
                  <c:v>0</c:v>
                </c:pt>
              </c:numCache>
            </c:numRef>
          </c:val>
        </c:ser>
        <c:ser>
          <c:idx val="1"/>
          <c:order val="1"/>
          <c:tx>
            <c:strRef>
              <c:f>別紙２介護職集計票!$D$144:$D$145</c:f>
              <c:strCache>
                <c:ptCount val="2"/>
                <c:pt idx="0">
                  <c:v>⑫手を完全に乾燥させていますか。</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別紙２介護職集計票!$A$146:$B$151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別紙２介護職集計票!$D$146:$D$151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施設に戻った時 </a:t>
            </a:r>
          </a:p>
        </c:rich>
      </c:tx>
      <c:overlay val="0"/>
    </c:title>
    <c:autoTitleDeleted val="0"/>
    <c:plotArea>
      <c:layout>
        <c:manualLayout>
          <c:layoutTarget val="inner"/>
          <c:xMode val="edge"/>
          <c:yMode val="edge"/>
          <c:x val="7.6580027696064368E-2"/>
          <c:y val="0.19008766735962393"/>
          <c:w val="0.43596241092328408"/>
          <c:h val="0.74065442244423507"/>
        </c:manualLayout>
      </c:layout>
      <c:pieChart>
        <c:varyColors val="1"/>
        <c:ser>
          <c:idx val="0"/>
          <c:order val="0"/>
          <c:tx>
            <c:strRef>
              <c:f>'別紙２その他集計票 '!$C$235:$C$236</c:f>
              <c:strCache>
                <c:ptCount val="2"/>
                <c:pt idx="0">
                  <c:v>⑧施設に戻った時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'!$A$237:$B$242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'!$C$237:$C$242</c:f>
              <c:numCache>
                <c:formatCode>General</c:formatCode>
                <c:ptCount val="6"/>
                <c:pt idx="0">
                  <c:v>0</c:v>
                </c:pt>
                <c:pt idx="1">
                  <c:v>0</c:v>
                </c:pt>
                <c:pt idx="2">
                  <c:v>0</c:v>
                </c:pt>
                <c:pt idx="3">
                  <c:v>0</c:v>
                </c:pt>
                <c:pt idx="4">
                  <c:v>0</c:v>
                </c:pt>
                <c:pt idx="5">
                  <c:v>0</c:v>
                </c:pt>
              </c:numCache>
            </c:numRef>
          </c:val>
        </c:ser>
        <c:ser>
          <c:idx val="1"/>
          <c:order val="1"/>
          <c:tx>
            <c:strRef>
              <c:f>'別紙２その他集計票 '!$D$235:$D$236</c:f>
              <c:strCache>
                <c:ptCount val="2"/>
                <c:pt idx="0">
                  <c:v>⑧施設に戻った時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'!$A$237:$B$242</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'!$D$237:$D$242</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次の動作を考えて必要であると思った時 </a:t>
            </a:r>
          </a:p>
        </c:rich>
      </c:tx>
      <c:overlay val="0"/>
    </c:title>
    <c:autoTitleDeleted val="0"/>
    <c:plotArea>
      <c:layout>
        <c:manualLayout>
          <c:layoutTarget val="inner"/>
          <c:xMode val="edge"/>
          <c:yMode val="edge"/>
          <c:x val="0.14794076305220882"/>
          <c:y val="0.24881055555555556"/>
          <c:w val="0.43312315930388218"/>
          <c:h val="0.71898444444444443"/>
        </c:manualLayout>
      </c:layout>
      <c:pieChart>
        <c:varyColors val="1"/>
        <c:ser>
          <c:idx val="0"/>
          <c:order val="0"/>
          <c:tx>
            <c:strRef>
              <c:f>'別紙２その他集計票 '!$C$256:$C$257</c:f>
              <c:strCache>
                <c:ptCount val="2"/>
                <c:pt idx="0">
                  <c:v>⑩次の動作を考えて必要であると思った時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'!$A$258:$B$263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'!$C$258:$C$263</c:f>
              <c:numCache>
                <c:formatCode>General</c:formatCode>
                <c:ptCount val="6"/>
                <c:pt idx="0">
                  <c:v>0</c:v>
                </c:pt>
                <c:pt idx="1">
                  <c:v>0</c:v>
                </c:pt>
                <c:pt idx="2">
                  <c:v>0</c:v>
                </c:pt>
                <c:pt idx="3">
                  <c:v>0</c:v>
                </c:pt>
                <c:pt idx="4">
                  <c:v>0</c:v>
                </c:pt>
                <c:pt idx="5">
                  <c:v>0</c:v>
                </c:pt>
              </c:numCache>
            </c:numRef>
          </c:val>
        </c:ser>
        <c:ser>
          <c:idx val="1"/>
          <c:order val="1"/>
          <c:tx>
            <c:strRef>
              <c:f>'別紙２その他集計票 '!$D$256:$D$257</c:f>
              <c:strCache>
                <c:ptCount val="2"/>
                <c:pt idx="0">
                  <c:v>⑩次の動作を考えて必要であると思った時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'!$A$258:$B$263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'!$D$258:$D$263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業務中に自分の顔や髪に触れた時 </a:t>
            </a:r>
          </a:p>
        </c:rich>
      </c:tx>
      <c:overlay val="0"/>
    </c:title>
    <c:autoTitleDeleted val="0"/>
    <c:plotArea>
      <c:layout>
        <c:manualLayout>
          <c:layoutTarget val="inner"/>
          <c:xMode val="edge"/>
          <c:yMode val="edge"/>
          <c:x val="9.5543545504652633E-2"/>
          <c:y val="0.18074298288569743"/>
          <c:w val="0.46748125836680055"/>
          <c:h val="0.77601888888888892"/>
        </c:manualLayout>
      </c:layout>
      <c:pieChart>
        <c:varyColors val="1"/>
        <c:ser>
          <c:idx val="0"/>
          <c:order val="0"/>
          <c:tx>
            <c:strRef>
              <c:f>'別紙２その他集計票 '!$C$266:$C$267</c:f>
              <c:strCache>
                <c:ptCount val="2"/>
                <c:pt idx="0">
                  <c:v>⑪業務中に自分の顔や髪に触れた時</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'!$A$268:$B$273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'!$C$268:$C$273</c:f>
              <c:numCache>
                <c:formatCode>General</c:formatCode>
                <c:ptCount val="6"/>
                <c:pt idx="0">
                  <c:v>0</c:v>
                </c:pt>
                <c:pt idx="1">
                  <c:v>0</c:v>
                </c:pt>
                <c:pt idx="2">
                  <c:v>0</c:v>
                </c:pt>
                <c:pt idx="3">
                  <c:v>0</c:v>
                </c:pt>
                <c:pt idx="4">
                  <c:v>0</c:v>
                </c:pt>
                <c:pt idx="5">
                  <c:v>0</c:v>
                </c:pt>
              </c:numCache>
            </c:numRef>
          </c:val>
        </c:ser>
        <c:ser>
          <c:idx val="1"/>
          <c:order val="1"/>
          <c:tx>
            <c:strRef>
              <c:f>'別紙２その他集計票 '!$D$266:$D$267</c:f>
              <c:strCache>
                <c:ptCount val="2"/>
                <c:pt idx="0">
                  <c:v>⑪業務中に自分の顔や髪に触れた時</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'!$A$268:$B$273</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'!$D$268:$D$273</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清掃後 </a:t>
            </a:r>
          </a:p>
        </c:rich>
      </c:tx>
      <c:layout>
        <c:manualLayout>
          <c:xMode val="edge"/>
          <c:yMode val="edge"/>
          <c:x val="0.48930722891566264"/>
          <c:y val="9.0839444444444445E-2"/>
        </c:manualLayout>
      </c:layout>
      <c:overlay val="0"/>
    </c:title>
    <c:autoTitleDeleted val="0"/>
    <c:plotArea>
      <c:layout>
        <c:manualLayout>
          <c:layoutTarget val="inner"/>
          <c:xMode val="edge"/>
          <c:yMode val="edge"/>
          <c:x val="6.0562918340026771E-2"/>
          <c:y val="0.14174055555555554"/>
          <c:w val="0.45952141900937082"/>
          <c:h val="0.76280555555555551"/>
        </c:manualLayout>
      </c:layout>
      <c:pieChart>
        <c:varyColors val="1"/>
        <c:ser>
          <c:idx val="0"/>
          <c:order val="0"/>
          <c:tx>
            <c:strRef>
              <c:f>'別紙２その他集計票 '!$C$277:$C$278</c:f>
              <c:strCache>
                <c:ptCount val="2"/>
                <c:pt idx="0">
                  <c:v>⑫清掃後</c:v>
                </c:pt>
                <c:pt idx="1">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'!$A$279:$B$284</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'!$C$279:$C$284</c:f>
              <c:numCache>
                <c:formatCode>General</c:formatCode>
                <c:ptCount val="6"/>
                <c:pt idx="0">
                  <c:v>0</c:v>
                </c:pt>
                <c:pt idx="1">
                  <c:v>0</c:v>
                </c:pt>
                <c:pt idx="2">
                  <c:v>0</c:v>
                </c:pt>
                <c:pt idx="3">
                  <c:v>0</c:v>
                </c:pt>
                <c:pt idx="4">
                  <c:v>0</c:v>
                </c:pt>
                <c:pt idx="5">
                  <c:v>0</c:v>
                </c:pt>
              </c:numCache>
            </c:numRef>
          </c:val>
        </c:ser>
        <c:ser>
          <c:idx val="1"/>
          <c:order val="1"/>
          <c:tx>
            <c:strRef>
              <c:f>'別紙２その他集計票 '!$D$277:$D$278</c:f>
              <c:strCache>
                <c:ptCount val="2"/>
                <c:pt idx="0">
                  <c:v>⑫清掃後</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'!$A$279:$B$284</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'!$D$279:$D$284</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勤務の区切り（食事や休憩に入る時など） </a:t>
            </a:r>
          </a:p>
        </c:rich>
      </c:tx>
      <c:overlay val="0"/>
    </c:title>
    <c:autoTitleDeleted val="0"/>
    <c:plotArea>
      <c:layout>
        <c:manualLayout>
          <c:layoutTarget val="inner"/>
          <c:xMode val="edge"/>
          <c:yMode val="edge"/>
          <c:x val="9.6936746987951794E-2"/>
          <c:y val="0.20647722222222223"/>
          <c:w val="0.44162382864792504"/>
          <c:h val="0.7330955555555555"/>
        </c:manualLayout>
      </c:layout>
      <c:pieChart>
        <c:varyColors val="1"/>
        <c:ser>
          <c:idx val="0"/>
          <c:order val="0"/>
          <c:tx>
            <c:strRef>
              <c:f>'別紙２その他集計票 '!$C$288:$C$289</c:f>
              <c:strCache>
                <c:ptCount val="2"/>
                <c:pt idx="0">
                  <c:v>⑬勤務の区切り（食事や休憩に入る時など）</c:v>
                </c:pt>
                <c:pt idx="1">
                  <c:v>人数</c:v>
                </c:pt>
              </c:strCache>
            </c:strRef>
          </c:tx>
          <c:dLbls>
            <c:dLbl>
              <c:idx val="1"/>
              <c:layout>
                <c:manualLayout>
                  <c:x val="-1.2281459170013349E-2"/>
                  <c:y val="2.473111111111111E-2"/>
                </c:manualLayout>
              </c:layout>
              <c:showLegendKey val="0"/>
              <c:showVal val="0"/>
              <c:showCatName val="0"/>
              <c:showSerName val="0"/>
              <c:showPercent val="1"/>
              <c:showBubbleSize val="0"/>
              <c:extLst>
                <c:ext xmlns:c15="http://schemas.microsoft.com/office/drawing/2012/chart" uri="{CE6537A1-D6FC-4f65-9D91-7224C49458BB}"/>
              </c:extLst>
            </c:dLbl>
            <c:dLbl>
              <c:idx val="5"/>
              <c:layout>
                <c:manualLayout>
                  <c:x val="-1.1701974564926372E-2"/>
                  <c:y val="3.0022777777777777E-2"/>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'!$A$290:$B$295</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'!$C$290:$C$295</c:f>
              <c:numCache>
                <c:formatCode>General</c:formatCode>
                <c:ptCount val="6"/>
                <c:pt idx="0">
                  <c:v>0</c:v>
                </c:pt>
                <c:pt idx="1">
                  <c:v>0</c:v>
                </c:pt>
                <c:pt idx="2">
                  <c:v>0</c:v>
                </c:pt>
                <c:pt idx="3">
                  <c:v>0</c:v>
                </c:pt>
                <c:pt idx="4">
                  <c:v>0</c:v>
                </c:pt>
                <c:pt idx="5">
                  <c:v>0</c:v>
                </c:pt>
              </c:numCache>
            </c:numRef>
          </c:val>
        </c:ser>
        <c:ser>
          <c:idx val="1"/>
          <c:order val="1"/>
          <c:tx>
            <c:strRef>
              <c:f>'別紙２その他集計票 '!$D$288:$D$289</c:f>
              <c:strCache>
                <c:ptCount val="2"/>
                <c:pt idx="0">
                  <c:v>⑬勤務の区切り（食事や休憩に入る時など）</c:v>
                </c:pt>
                <c:pt idx="1">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'別紙２その他集計票 '!$A$290:$B$295</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'別紙２その他集計票 '!$D$290:$D$295</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overlay val="0"/>
      <c:txPr>
        <a:bodyPr/>
        <a:lstStyle/>
        <a:p>
          <a:pPr>
            <a:defRPr sz="800"/>
          </a:pPr>
          <a:endParaRPr lang="ja-JP"/>
        </a:p>
      </c:txPr>
    </c:legend>
    <c:plotVisOnly val="1"/>
    <c:dispBlanksAs val="gap"/>
    <c:showDLblsOverMax val="0"/>
  </c:chart>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0" i="0" u="none" strike="noStrike" kern="1200" spc="0" baseline="0">
                <a:solidFill>
                  <a:schemeClr val="tx1">
                    <a:lumMod val="65000"/>
                    <a:lumOff val="35000"/>
                  </a:schemeClr>
                </a:solidFill>
                <a:latin typeface="+mn-ea"/>
                <a:ea typeface="+mn-ea"/>
                <a:cs typeface="+mn-cs"/>
              </a:defRPr>
            </a:pPr>
            <a:r>
              <a:rPr lang="ja-JP"/>
              <a:t>「</a:t>
            </a:r>
            <a:r>
              <a:rPr lang="en-US"/>
              <a:t>1</a:t>
            </a:r>
            <a:r>
              <a:rPr lang="ja-JP"/>
              <a:t>ケア</a:t>
            </a:r>
            <a:r>
              <a:rPr lang="en-US"/>
              <a:t>1</a:t>
            </a:r>
            <a:r>
              <a:rPr lang="ja-JP"/>
              <a:t>手洗い」の実施状況（できていると回答した者の割合）</a:t>
            </a:r>
          </a:p>
          <a:p>
            <a:pPr algn="ctr" rtl="0">
              <a:defRPr/>
            </a:pPr>
            <a:endParaRPr lang="ja-JP"/>
          </a:p>
        </c:rich>
      </c:tx>
      <c:overlay val="0"/>
      <c:spPr>
        <a:noFill/>
        <a:ln>
          <a:noFill/>
        </a:ln>
        <a:effectLst/>
      </c:spPr>
      <c:txPr>
        <a:bodyPr rot="0" spcFirstLastPara="1" vertOverflow="ellipsis" vert="horz" wrap="square" anchor="ctr" anchorCtr="1"/>
        <a:lstStyle/>
        <a:p>
          <a:pPr algn="ctr" rtl="0">
            <a:defRPr sz="1400" b="0" i="0" u="none" strike="noStrike" kern="1200" spc="0" baseline="0">
              <a:solidFill>
                <a:schemeClr val="tx1">
                  <a:lumMod val="65000"/>
                  <a:lumOff val="35000"/>
                </a:schemeClr>
              </a:solidFill>
              <a:latin typeface="+mn-ea"/>
              <a:ea typeface="+mn-ea"/>
              <a:cs typeface="+mn-cs"/>
            </a:defRPr>
          </a:pPr>
          <a:endParaRPr lang="ja-JP"/>
        </a:p>
      </c:txPr>
    </c:title>
    <c:autoTitleDeleted val="0"/>
    <c:plotArea>
      <c:layout/>
      <c:barChart>
        <c:barDir val="col"/>
        <c:grouping val="clustered"/>
        <c:varyColors val="0"/>
        <c:ser>
          <c:idx val="0"/>
          <c:order val="0"/>
          <c:tx>
            <c:strRef>
              <c:f>ポスター!$AS$23</c:f>
              <c:strCache>
                <c:ptCount val="1"/>
                <c:pt idx="0">
                  <c:v>介護職</c:v>
                </c:pt>
              </c:strCache>
            </c:strRef>
          </c:tx>
          <c:spPr>
            <a:solidFill>
              <a:schemeClr val="accent1"/>
            </a:solidFill>
            <a:ln>
              <a:noFill/>
            </a:ln>
            <a:effectLst/>
          </c:spPr>
          <c:invertIfNegative val="0"/>
          <c:cat>
            <c:strRef>
              <c:f>ポスター!$AR$24:$AR$36</c:f>
              <c:strCache>
                <c:ptCount val="13"/>
                <c:pt idx="0">
                  <c:v>①職場に着いて、作業前に</c:v>
                </c:pt>
                <c:pt idx="1">
                  <c:v>②帰宅時、作業終了時</c:v>
                </c:pt>
                <c:pt idx="2">
                  <c:v>③トイレの後</c:v>
                </c:pt>
                <c:pt idx="3">
                  <c:v>④配膳の前</c:v>
                </c:pt>
                <c:pt idx="4">
                  <c:v>⑤食事介助の前</c:v>
                </c:pt>
                <c:pt idx="5">
                  <c:v>⑥排泄物、吐物・血液など触れた時</c:v>
                </c:pt>
                <c:pt idx="6">
                  <c:v>⑦手袋を外した時</c:v>
                </c:pt>
                <c:pt idx="7">
                  <c:v>⑧施設に戻った時</c:v>
                </c:pt>
                <c:pt idx="8">
                  <c:v>⑨処置が終わった時</c:v>
                </c:pt>
                <c:pt idx="9">
                  <c:v>⑩次の動作を考えて必要であると思った時</c:v>
                </c:pt>
                <c:pt idx="10">
                  <c:v>⑪業務中に自分の顔や髪に触れた時</c:v>
                </c:pt>
                <c:pt idx="11">
                  <c:v>⑫清掃後</c:v>
                </c:pt>
                <c:pt idx="12">
                  <c:v>⑬勤務の区切り（食事や休憩に入る時など）</c:v>
                </c:pt>
              </c:strCache>
            </c:strRef>
          </c:cat>
          <c:val>
            <c:numRef>
              <c:f>ポスター!$AS$24:$AS$36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1"/>
          <c:order val="1"/>
          <c:tx>
            <c:strRef>
              <c:f>ポスター!$AT$23</c:f>
              <c:strCache>
                <c:ptCount val="1"/>
                <c:pt idx="0">
                  <c:v>医療職</c:v>
                </c:pt>
              </c:strCache>
            </c:strRef>
          </c:tx>
          <c:spPr>
            <a:solidFill>
              <a:schemeClr val="accent2"/>
            </a:solidFill>
            <a:ln>
              <a:noFill/>
            </a:ln>
            <a:effectLst/>
          </c:spPr>
          <c:invertIfNegative val="0"/>
          <c:cat>
            <c:strRef>
              <c:f>ポスター!$AR$24:$AR$36</c:f>
              <c:strCache>
                <c:ptCount val="13"/>
                <c:pt idx="0">
                  <c:v>①職場に着いて、作業前に</c:v>
                </c:pt>
                <c:pt idx="1">
                  <c:v>②帰宅時、作業終了時</c:v>
                </c:pt>
                <c:pt idx="2">
                  <c:v>③トイレの後</c:v>
                </c:pt>
                <c:pt idx="3">
                  <c:v>④配膳の前</c:v>
                </c:pt>
                <c:pt idx="4">
                  <c:v>⑤食事介助の前</c:v>
                </c:pt>
                <c:pt idx="5">
                  <c:v>⑥排泄物、吐物・血液など触れた時</c:v>
                </c:pt>
                <c:pt idx="6">
                  <c:v>⑦手袋を外した時</c:v>
                </c:pt>
                <c:pt idx="7">
                  <c:v>⑧施設に戻った時</c:v>
                </c:pt>
                <c:pt idx="8">
                  <c:v>⑨処置が終わった時</c:v>
                </c:pt>
                <c:pt idx="9">
                  <c:v>⑩次の動作を考えて必要であると思った時</c:v>
                </c:pt>
                <c:pt idx="10">
                  <c:v>⑪業務中に自分の顔や髪に触れた時</c:v>
                </c:pt>
                <c:pt idx="11">
                  <c:v>⑫清掃後</c:v>
                </c:pt>
                <c:pt idx="12">
                  <c:v>⑬勤務の区切り（食事や休憩に入る時など）</c:v>
                </c:pt>
              </c:strCache>
            </c:strRef>
          </c:cat>
          <c:val>
            <c:numRef>
              <c:f>ポスター!$AT$24:$AT$36</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er>
        <c:ser>
          <c:idx val="2"/>
          <c:order val="2"/>
          <c:tx>
            <c:strRef>
              <c:f>ポスター!$AU$23</c:f>
              <c:strCache>
                <c:ptCount val="1"/>
                <c:pt idx="0">
                  <c:v>その他</c:v>
                </c:pt>
              </c:strCache>
            </c:strRef>
          </c:tx>
          <c:spPr>
            <a:solidFill>
              <a:schemeClr val="accent3"/>
            </a:solidFill>
            <a:ln>
              <a:noFill/>
            </a:ln>
            <a:effectLst/>
          </c:spPr>
          <c:invertIfNegative val="0"/>
          <c:cat>
            <c:strRef>
              <c:f>ポスター!$AR$24:$AR$36</c:f>
              <c:strCache>
                <c:ptCount val="13"/>
                <c:pt idx="0">
                  <c:v>①職場に着いて、作業前に</c:v>
                </c:pt>
                <c:pt idx="1">
                  <c:v>②帰宅時、作業終了時</c:v>
                </c:pt>
                <c:pt idx="2">
                  <c:v>③トイレの後</c:v>
                </c:pt>
                <c:pt idx="3">
                  <c:v>④配膳の前</c:v>
                </c:pt>
                <c:pt idx="4">
                  <c:v>⑤食事介助の前</c:v>
                </c:pt>
                <c:pt idx="5">
                  <c:v>⑥排泄物、吐物・血液など触れた時</c:v>
                </c:pt>
                <c:pt idx="6">
                  <c:v>⑦手袋を外した時</c:v>
                </c:pt>
                <c:pt idx="7">
                  <c:v>⑧施設に戻った時</c:v>
                </c:pt>
                <c:pt idx="8">
                  <c:v>⑨処置が終わった時</c:v>
                </c:pt>
                <c:pt idx="9">
                  <c:v>⑩次の動作を考えて必要であると思った時</c:v>
                </c:pt>
                <c:pt idx="10">
                  <c:v>⑪業務中に自分の顔や髪に触れた時</c:v>
                </c:pt>
                <c:pt idx="11">
                  <c:v>⑫清掃後</c:v>
                </c:pt>
                <c:pt idx="12">
                  <c:v>⑬勤務の区切り（食事や休憩に入る時など）</c:v>
                </c:pt>
              </c:strCache>
            </c:strRef>
          </c:cat>
          <c:val>
            <c:numRef>
              <c:f>ポスター!$AU$24:$AU$36</c:f>
              <c:numCache>
                <c:formatCode>0%</c:formatCode>
                <c:ptCount val="13"/>
                <c:pt idx="0" formatCode="0.0%">
                  <c:v>0</c:v>
                </c:pt>
                <c:pt idx="1">
                  <c:v>0</c:v>
                </c:pt>
                <c:pt idx="2">
                  <c:v>0</c:v>
                </c:pt>
                <c:pt idx="3">
                  <c:v>0</c:v>
                </c:pt>
                <c:pt idx="4">
                  <c:v>0</c:v>
                </c:pt>
                <c:pt idx="5">
                  <c:v>0</c:v>
                </c:pt>
                <c:pt idx="6">
                  <c:v>0</c:v>
                </c:pt>
                <c:pt idx="7">
                  <c:v>0</c:v>
                </c:pt>
                <c:pt idx="8">
                  <c:v>0</c:v>
                </c:pt>
                <c:pt idx="9">
                  <c:v>0</c:v>
                </c:pt>
                <c:pt idx="10">
                  <c:v>0</c:v>
                </c:pt>
                <c:pt idx="11">
                  <c:v>0</c:v>
                </c:pt>
                <c:pt idx="12">
                  <c:v>0</c:v>
                </c:pt>
              </c:numCache>
            </c:numRef>
          </c:val>
        </c:ser>
        <c:dLbls>
          <c:showLegendKey val="0"/>
          <c:showVal val="0"/>
          <c:showCatName val="0"/>
          <c:showSerName val="0"/>
          <c:showPercent val="0"/>
          <c:showBubbleSize val="0"/>
        </c:dLbls>
        <c:gapWidth val="219"/>
        <c:overlap val="-27"/>
        <c:axId val="351956000"/>
        <c:axId val="351956392"/>
      </c:barChart>
      <c:catAx>
        <c:axId val="351956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crossAx val="351956392"/>
        <c:crosses val="autoZero"/>
        <c:auto val="1"/>
        <c:lblAlgn val="ctr"/>
        <c:lblOffset val="100"/>
        <c:noMultiLvlLbl val="0"/>
      </c:catAx>
      <c:valAx>
        <c:axId val="3519563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ea"/>
                <a:ea typeface="+mn-ea"/>
                <a:cs typeface="+mn-cs"/>
              </a:defRPr>
            </a:pPr>
            <a:endParaRPr lang="ja-JP"/>
          </a:p>
        </c:txPr>
        <c:crossAx val="35195600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n-ea"/>
          <a:ea typeface="+mn-ea"/>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altLang="en-US" sz="900"/>
              <a:t>水道の栓を止める時は手首、肘、ペーパータオルで止めていますか</a:t>
            </a:r>
            <a:endParaRPr lang="en-US" altLang="ja-JP" sz="900"/>
          </a:p>
        </c:rich>
      </c:tx>
      <c:layout>
        <c:manualLayout>
          <c:xMode val="edge"/>
          <c:yMode val="edge"/>
          <c:x val="0.1919638229934634"/>
          <c:y val="4.4198869390600838E-2"/>
        </c:manualLayout>
      </c:layout>
      <c:overlay val="0"/>
    </c:title>
    <c:autoTitleDeleted val="0"/>
    <c:plotArea>
      <c:layout>
        <c:manualLayout>
          <c:layoutTarget val="inner"/>
          <c:xMode val="edge"/>
          <c:yMode val="edge"/>
          <c:x val="4.0601736111111113E-2"/>
          <c:y val="0.18915782012568255"/>
          <c:w val="0.49205138888888889"/>
          <c:h val="0.78728222222222222"/>
        </c:manualLayout>
      </c:layout>
      <c:pieChart>
        <c:varyColors val="1"/>
        <c:ser>
          <c:idx val="0"/>
          <c:order val="0"/>
          <c:tx>
            <c:strRef>
              <c:f>別紙２介護職集計票!$C$155</c:f>
              <c:strCache>
                <c:ptCount val="1"/>
                <c:pt idx="0">
                  <c:v>人数</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別紙２介護職集計票!$B$156:$B$161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別紙２介護職集計票!$C$156:$C$161</c:f>
              <c:numCache>
                <c:formatCode>General</c:formatCode>
                <c:ptCount val="6"/>
                <c:pt idx="0">
                  <c:v>0</c:v>
                </c:pt>
                <c:pt idx="1">
                  <c:v>0</c:v>
                </c:pt>
                <c:pt idx="2">
                  <c:v>0</c:v>
                </c:pt>
                <c:pt idx="3">
                  <c:v>0</c:v>
                </c:pt>
                <c:pt idx="4">
                  <c:v>0</c:v>
                </c:pt>
                <c:pt idx="5">
                  <c:v>0</c:v>
                </c:pt>
              </c:numCache>
            </c:numRef>
          </c:val>
        </c:ser>
        <c:ser>
          <c:idx val="1"/>
          <c:order val="1"/>
          <c:tx>
            <c:strRef>
              <c:f>別紙２介護職集計票!$D$155</c:f>
              <c:strCache>
                <c:ptCount val="1"/>
                <c:pt idx="0">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別紙２介護職集計票!$B$156:$B$161</c:f>
              <c:strCache>
                <c:ptCount val="6"/>
                <c:pt idx="0">
                  <c:v>できていない</c:v>
                </c:pt>
                <c:pt idx="1">
                  <c:v>あまりできていない</c:v>
                </c:pt>
                <c:pt idx="2">
                  <c:v>どちらともいえない</c:v>
                </c:pt>
                <c:pt idx="3">
                  <c:v>まあまあできている</c:v>
                </c:pt>
                <c:pt idx="4">
                  <c:v>できている</c:v>
                </c:pt>
                <c:pt idx="5">
                  <c:v>無記入</c:v>
                </c:pt>
              </c:strCache>
            </c:strRef>
          </c:cat>
          <c:val>
            <c:numRef>
              <c:f>別紙２介護職集計票!$D$156:$D$161</c:f>
              <c:numCache>
                <c:formatCode>0%</c:formatCode>
                <c:ptCount val="6"/>
                <c:pt idx="0">
                  <c:v>0</c:v>
                </c:pt>
                <c:pt idx="1">
                  <c:v>0</c:v>
                </c:pt>
                <c:pt idx="2">
                  <c:v>0</c:v>
                </c:pt>
                <c:pt idx="3">
                  <c:v>0</c:v>
                </c:pt>
                <c:pt idx="4">
                  <c:v>0</c:v>
                </c:pt>
                <c:pt idx="5">
                  <c:v>0</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62735242489593257"/>
          <c:y val="0.39489253642346461"/>
          <c:w val="0.33867729909557481"/>
          <c:h val="0.57706496305740174"/>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http://ord.yahoo.co.jp/o/image/_ylt=A2RA0M0IbmpWU2QAEQSU3uV7/SIG=12htvlj3g/EXP=1449901960/**http:/ar-il-s.com/wp-content/uploads/2012/09/igaq68mc02s.png" TargetMode="External"/></Relationships>
</file>

<file path=xl/drawings/_rels/drawing11.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image" Target="../media/image12.jpeg"/><Relationship Id="rId1" Type="http://schemas.openxmlformats.org/officeDocument/2006/relationships/hyperlink" Target="http://ord.yahoo.co.jp/o/image/_ylt=A2RA0MxJ6dxWLSMAnAOU3uV7/SIG=122q9pui5/EXP=1457404617/**http:/illpop.com/img_illust/mini/hand_a01.png" TargetMode="External"/></Relationships>
</file>

<file path=xl/drawings/_rels/drawing12.xml.rels><?xml version="1.0" encoding="UTF-8" standalone="yes"?>
<Relationships xmlns="http://schemas.openxmlformats.org/package/2006/relationships"><Relationship Id="rId1" Type="http://schemas.openxmlformats.org/officeDocument/2006/relationships/image" Target="../media/image13.gif"/></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hyperlink" Target="http://ord.yahoo.co.jp/o/image/RV=1/RE=1478570826/RH=b3JkLnlhaG9vLmNvLmpw/RB=/RU=aHR0cDovL3RvcC1rYWdha3UuY29tL2luaHVydWVuemExNS5qcGc-/RS=%5eADBsoa5Lt.vyMLeSWHPU9TFJPFw_So-;_ylt=A2RivcTK4R9YSUcA9AaU3uV7;_ylu=X3oDMTBiNzloa3JsBHZ0aWQDanBjMDAx" TargetMode="External"/><Relationship Id="rId1" Type="http://schemas.openxmlformats.org/officeDocument/2006/relationships/image" Target="../media/image9.gif"/></Relationships>
</file>

<file path=xl/drawings/_rels/drawing3.xml.rels><?xml version="1.0" encoding="UTF-8" standalone="yes"?>
<Relationships xmlns="http://schemas.openxmlformats.org/package/2006/relationships"><Relationship Id="rId1" Type="http://schemas.openxmlformats.org/officeDocument/2006/relationships/image" Target="../media/image9.gif"/></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image" Target="../media/image9.gif"/><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_rels/drawing5.xml.rels><?xml version="1.0" encoding="UTF-8" standalone="yes"?>
<Relationships xmlns="http://schemas.openxmlformats.org/package/2006/relationships"><Relationship Id="rId1" Type="http://schemas.openxmlformats.org/officeDocument/2006/relationships/image" Target="../media/image9.gif"/></Relationships>
</file>

<file path=xl/drawings/_rels/drawing6.xml.rels><?xml version="1.0" encoding="UTF-8" standalone="yes"?>
<Relationships xmlns="http://schemas.openxmlformats.org/package/2006/relationships"><Relationship Id="rId8" Type="http://schemas.openxmlformats.org/officeDocument/2006/relationships/chart" Target="../charts/chart36.xml"/><Relationship Id="rId13" Type="http://schemas.openxmlformats.org/officeDocument/2006/relationships/chart" Target="../charts/chart41.xml"/><Relationship Id="rId18" Type="http://schemas.openxmlformats.org/officeDocument/2006/relationships/chart" Target="../charts/chart46.xml"/><Relationship Id="rId26" Type="http://schemas.openxmlformats.org/officeDocument/2006/relationships/chart" Target="../charts/chart54.xml"/><Relationship Id="rId3" Type="http://schemas.openxmlformats.org/officeDocument/2006/relationships/chart" Target="../charts/chart31.xml"/><Relationship Id="rId21" Type="http://schemas.openxmlformats.org/officeDocument/2006/relationships/chart" Target="../charts/chart49.xml"/><Relationship Id="rId7" Type="http://schemas.openxmlformats.org/officeDocument/2006/relationships/chart" Target="../charts/chart35.xml"/><Relationship Id="rId12" Type="http://schemas.openxmlformats.org/officeDocument/2006/relationships/chart" Target="../charts/chart40.xml"/><Relationship Id="rId17" Type="http://schemas.openxmlformats.org/officeDocument/2006/relationships/chart" Target="../charts/chart45.xml"/><Relationship Id="rId25" Type="http://schemas.openxmlformats.org/officeDocument/2006/relationships/chart" Target="../charts/chart53.xml"/><Relationship Id="rId2" Type="http://schemas.openxmlformats.org/officeDocument/2006/relationships/chart" Target="../charts/chart30.xml"/><Relationship Id="rId16" Type="http://schemas.openxmlformats.org/officeDocument/2006/relationships/chart" Target="../charts/chart44.xml"/><Relationship Id="rId20" Type="http://schemas.openxmlformats.org/officeDocument/2006/relationships/chart" Target="../charts/chart48.xml"/><Relationship Id="rId29" Type="http://schemas.openxmlformats.org/officeDocument/2006/relationships/image" Target="../media/image9.gif"/><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24" Type="http://schemas.openxmlformats.org/officeDocument/2006/relationships/chart" Target="../charts/chart52.xml"/><Relationship Id="rId5" Type="http://schemas.openxmlformats.org/officeDocument/2006/relationships/chart" Target="../charts/chart33.xml"/><Relationship Id="rId15" Type="http://schemas.openxmlformats.org/officeDocument/2006/relationships/chart" Target="../charts/chart43.xml"/><Relationship Id="rId23" Type="http://schemas.openxmlformats.org/officeDocument/2006/relationships/chart" Target="../charts/chart51.xml"/><Relationship Id="rId28" Type="http://schemas.openxmlformats.org/officeDocument/2006/relationships/chart" Target="../charts/chart56.xml"/><Relationship Id="rId10" Type="http://schemas.openxmlformats.org/officeDocument/2006/relationships/chart" Target="../charts/chart38.xml"/><Relationship Id="rId19" Type="http://schemas.openxmlformats.org/officeDocument/2006/relationships/chart" Target="../charts/chart47.xml"/><Relationship Id="rId4" Type="http://schemas.openxmlformats.org/officeDocument/2006/relationships/chart" Target="../charts/chart32.xml"/><Relationship Id="rId9" Type="http://schemas.openxmlformats.org/officeDocument/2006/relationships/chart" Target="../charts/chart37.xml"/><Relationship Id="rId14" Type="http://schemas.openxmlformats.org/officeDocument/2006/relationships/chart" Target="../charts/chart42.xml"/><Relationship Id="rId22" Type="http://schemas.openxmlformats.org/officeDocument/2006/relationships/chart" Target="../charts/chart50.xml"/><Relationship Id="rId27" Type="http://schemas.openxmlformats.org/officeDocument/2006/relationships/chart" Target="../charts/chart55.xml"/></Relationships>
</file>

<file path=xl/drawings/_rels/drawing7.xml.rels><?xml version="1.0" encoding="UTF-8" standalone="yes"?>
<Relationships xmlns="http://schemas.openxmlformats.org/package/2006/relationships"><Relationship Id="rId1" Type="http://schemas.openxmlformats.org/officeDocument/2006/relationships/image" Target="../media/image9.gif"/></Relationships>
</file>

<file path=xl/drawings/_rels/drawing8.xml.rels><?xml version="1.0" encoding="UTF-8" standalone="yes"?>
<Relationships xmlns="http://schemas.openxmlformats.org/package/2006/relationships"><Relationship Id="rId8" Type="http://schemas.openxmlformats.org/officeDocument/2006/relationships/chart" Target="../charts/chart64.xml"/><Relationship Id="rId13" Type="http://schemas.openxmlformats.org/officeDocument/2006/relationships/chart" Target="../charts/chart69.xml"/><Relationship Id="rId18" Type="http://schemas.openxmlformats.org/officeDocument/2006/relationships/chart" Target="../charts/chart74.xml"/><Relationship Id="rId26" Type="http://schemas.openxmlformats.org/officeDocument/2006/relationships/chart" Target="../charts/chart82.xml"/><Relationship Id="rId3" Type="http://schemas.openxmlformats.org/officeDocument/2006/relationships/chart" Target="../charts/chart59.xml"/><Relationship Id="rId21" Type="http://schemas.openxmlformats.org/officeDocument/2006/relationships/chart" Target="../charts/chart77.xml"/><Relationship Id="rId7" Type="http://schemas.openxmlformats.org/officeDocument/2006/relationships/chart" Target="../charts/chart63.xml"/><Relationship Id="rId12" Type="http://schemas.openxmlformats.org/officeDocument/2006/relationships/chart" Target="../charts/chart68.xml"/><Relationship Id="rId17" Type="http://schemas.openxmlformats.org/officeDocument/2006/relationships/chart" Target="../charts/chart73.xml"/><Relationship Id="rId25" Type="http://schemas.openxmlformats.org/officeDocument/2006/relationships/chart" Target="../charts/chart81.xml"/><Relationship Id="rId2" Type="http://schemas.openxmlformats.org/officeDocument/2006/relationships/chart" Target="../charts/chart58.xml"/><Relationship Id="rId16" Type="http://schemas.openxmlformats.org/officeDocument/2006/relationships/chart" Target="../charts/chart72.xml"/><Relationship Id="rId20" Type="http://schemas.openxmlformats.org/officeDocument/2006/relationships/chart" Target="../charts/chart76.xml"/><Relationship Id="rId29" Type="http://schemas.openxmlformats.org/officeDocument/2006/relationships/image" Target="../media/image9.gif"/><Relationship Id="rId1" Type="http://schemas.openxmlformats.org/officeDocument/2006/relationships/chart" Target="../charts/chart57.xml"/><Relationship Id="rId6" Type="http://schemas.openxmlformats.org/officeDocument/2006/relationships/chart" Target="../charts/chart62.xml"/><Relationship Id="rId11" Type="http://schemas.openxmlformats.org/officeDocument/2006/relationships/chart" Target="../charts/chart67.xml"/><Relationship Id="rId24" Type="http://schemas.openxmlformats.org/officeDocument/2006/relationships/chart" Target="../charts/chart80.xml"/><Relationship Id="rId5" Type="http://schemas.openxmlformats.org/officeDocument/2006/relationships/chart" Target="../charts/chart61.xml"/><Relationship Id="rId15" Type="http://schemas.openxmlformats.org/officeDocument/2006/relationships/chart" Target="../charts/chart71.xml"/><Relationship Id="rId23" Type="http://schemas.openxmlformats.org/officeDocument/2006/relationships/chart" Target="../charts/chart79.xml"/><Relationship Id="rId28" Type="http://schemas.openxmlformats.org/officeDocument/2006/relationships/chart" Target="../charts/chart84.xml"/><Relationship Id="rId10" Type="http://schemas.openxmlformats.org/officeDocument/2006/relationships/chart" Target="../charts/chart66.xml"/><Relationship Id="rId19" Type="http://schemas.openxmlformats.org/officeDocument/2006/relationships/chart" Target="../charts/chart75.xml"/><Relationship Id="rId4" Type="http://schemas.openxmlformats.org/officeDocument/2006/relationships/chart" Target="../charts/chart60.xml"/><Relationship Id="rId9" Type="http://schemas.openxmlformats.org/officeDocument/2006/relationships/chart" Target="../charts/chart65.xml"/><Relationship Id="rId14" Type="http://schemas.openxmlformats.org/officeDocument/2006/relationships/chart" Target="../charts/chart70.xml"/><Relationship Id="rId22" Type="http://schemas.openxmlformats.org/officeDocument/2006/relationships/chart" Target="../charts/chart78.xml"/><Relationship Id="rId27" Type="http://schemas.openxmlformats.org/officeDocument/2006/relationships/chart" Target="../charts/chart83.xml"/></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http://ord.yahoo.co.jp/o/image/_ylt=A2RA0M0IbmpWU2QAEQSU3uV7/SIG=12htvlj3g/EXP=1449901960/**http:/ar-il-s.com/wp-content/uploads/2012/09/igaq68mc02s.pn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6</xdr:row>
      <xdr:rowOff>28575</xdr:rowOff>
    </xdr:from>
    <xdr:to>
      <xdr:col>8</xdr:col>
      <xdr:colOff>598760</xdr:colOff>
      <xdr:row>25</xdr:row>
      <xdr:rowOff>133350</xdr:rowOff>
    </xdr:to>
    <xdr:pic>
      <xdr:nvPicPr>
        <xdr:cNvPr id="2" name="図 1"/>
        <xdr:cNvPicPr>
          <a:picLocks noChangeAspect="1"/>
        </xdr:cNvPicPr>
      </xdr:nvPicPr>
      <xdr:blipFill>
        <a:blip xmlns:r="http://schemas.openxmlformats.org/officeDocument/2006/relationships" r:embed="rId1"/>
        <a:stretch>
          <a:fillRect/>
        </a:stretch>
      </xdr:blipFill>
      <xdr:spPr>
        <a:xfrm>
          <a:off x="104775" y="1057275"/>
          <a:ext cx="5980385" cy="3362325"/>
        </a:xfrm>
        <a:prstGeom prst="rect">
          <a:avLst/>
        </a:prstGeom>
      </xdr:spPr>
    </xdr:pic>
    <xdr:clientData/>
  </xdr:twoCellAnchor>
  <xdr:twoCellAnchor>
    <xdr:from>
      <xdr:col>0</xdr:col>
      <xdr:colOff>533400</xdr:colOff>
      <xdr:row>23</xdr:row>
      <xdr:rowOff>19050</xdr:rowOff>
    </xdr:from>
    <xdr:to>
      <xdr:col>1</xdr:col>
      <xdr:colOff>514350</xdr:colOff>
      <xdr:row>24</xdr:row>
      <xdr:rowOff>152400</xdr:rowOff>
    </xdr:to>
    <xdr:sp macro="" textlink="">
      <xdr:nvSpPr>
        <xdr:cNvPr id="3" name="角丸四角形 2"/>
        <xdr:cNvSpPr/>
      </xdr:nvSpPr>
      <xdr:spPr>
        <a:xfrm>
          <a:off x="533400" y="3962400"/>
          <a:ext cx="666750" cy="304800"/>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57150</xdr:colOff>
      <xdr:row>24</xdr:row>
      <xdr:rowOff>161925</xdr:rowOff>
    </xdr:from>
    <xdr:to>
      <xdr:col>1</xdr:col>
      <xdr:colOff>257175</xdr:colOff>
      <xdr:row>26</xdr:row>
      <xdr:rowOff>104775</xdr:rowOff>
    </xdr:to>
    <xdr:sp macro="" textlink="">
      <xdr:nvSpPr>
        <xdr:cNvPr id="4" name="下矢印 3"/>
        <xdr:cNvSpPr/>
      </xdr:nvSpPr>
      <xdr:spPr>
        <a:xfrm>
          <a:off x="742950" y="4276725"/>
          <a:ext cx="200025" cy="2857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371475</xdr:colOff>
      <xdr:row>26</xdr:row>
      <xdr:rowOff>152400</xdr:rowOff>
    </xdr:from>
    <xdr:to>
      <xdr:col>6</xdr:col>
      <xdr:colOff>142875</xdr:colOff>
      <xdr:row>28</xdr:row>
      <xdr:rowOff>142875</xdr:rowOff>
    </xdr:to>
    <xdr:sp macro="" textlink="">
      <xdr:nvSpPr>
        <xdr:cNvPr id="5" name="テキスト ボックス 4"/>
        <xdr:cNvSpPr txBox="1"/>
      </xdr:nvSpPr>
      <xdr:spPr>
        <a:xfrm>
          <a:off x="371475" y="4610100"/>
          <a:ext cx="38862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別紙１アンケート原紙のシートを選択。印刷（両面）する。</a:t>
          </a:r>
        </a:p>
      </xdr:txBody>
    </xdr:sp>
    <xdr:clientData/>
  </xdr:twoCellAnchor>
  <xdr:twoCellAnchor editAs="oneCell">
    <xdr:from>
      <xdr:col>0</xdr:col>
      <xdr:colOff>140355</xdr:colOff>
      <xdr:row>33</xdr:row>
      <xdr:rowOff>76200</xdr:rowOff>
    </xdr:from>
    <xdr:to>
      <xdr:col>8</xdr:col>
      <xdr:colOff>485774</xdr:colOff>
      <xdr:row>55</xdr:row>
      <xdr:rowOff>137448</xdr:rowOff>
    </xdr:to>
    <xdr:pic>
      <xdr:nvPicPr>
        <xdr:cNvPr id="6" name="図 5"/>
        <xdr:cNvPicPr>
          <a:picLocks noChangeAspect="1"/>
        </xdr:cNvPicPr>
      </xdr:nvPicPr>
      <xdr:blipFill rotWithShape="1">
        <a:blip xmlns:r="http://schemas.openxmlformats.org/officeDocument/2006/relationships" r:embed="rId2"/>
        <a:srcRect l="113" t="-203" r="34767" b="203"/>
        <a:stretch/>
      </xdr:blipFill>
      <xdr:spPr>
        <a:xfrm>
          <a:off x="140355" y="5734050"/>
          <a:ext cx="5831819" cy="3833148"/>
        </a:xfrm>
        <a:prstGeom prst="rect">
          <a:avLst/>
        </a:prstGeom>
      </xdr:spPr>
    </xdr:pic>
    <xdr:clientData/>
  </xdr:twoCellAnchor>
  <xdr:twoCellAnchor>
    <xdr:from>
      <xdr:col>2</xdr:col>
      <xdr:colOff>295274</xdr:colOff>
      <xdr:row>52</xdr:row>
      <xdr:rowOff>142874</xdr:rowOff>
    </xdr:from>
    <xdr:to>
      <xdr:col>4</xdr:col>
      <xdr:colOff>38099</xdr:colOff>
      <xdr:row>54</xdr:row>
      <xdr:rowOff>87629</xdr:rowOff>
    </xdr:to>
    <xdr:sp macro="" textlink="">
      <xdr:nvSpPr>
        <xdr:cNvPr id="7" name="角丸四角形 6"/>
        <xdr:cNvSpPr/>
      </xdr:nvSpPr>
      <xdr:spPr>
        <a:xfrm>
          <a:off x="1666874" y="9058274"/>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352425</xdr:colOff>
      <xdr:row>54</xdr:row>
      <xdr:rowOff>120847</xdr:rowOff>
    </xdr:from>
    <xdr:to>
      <xdr:col>2</xdr:col>
      <xdr:colOff>590550</xdr:colOff>
      <xdr:row>56</xdr:row>
      <xdr:rowOff>142875</xdr:rowOff>
    </xdr:to>
    <xdr:sp macro="" textlink="">
      <xdr:nvSpPr>
        <xdr:cNvPr id="8" name="下矢印 7"/>
        <xdr:cNvSpPr/>
      </xdr:nvSpPr>
      <xdr:spPr>
        <a:xfrm>
          <a:off x="1724025" y="9379147"/>
          <a:ext cx="238125" cy="3649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95250</xdr:colOff>
      <xdr:row>56</xdr:row>
      <xdr:rowOff>161925</xdr:rowOff>
    </xdr:from>
    <xdr:to>
      <xdr:col>7</xdr:col>
      <xdr:colOff>247650</xdr:colOff>
      <xdr:row>58</xdr:row>
      <xdr:rowOff>152400</xdr:rowOff>
    </xdr:to>
    <xdr:sp macro="" textlink="">
      <xdr:nvSpPr>
        <xdr:cNvPr id="9" name="テキスト ボックス 8"/>
        <xdr:cNvSpPr txBox="1"/>
      </xdr:nvSpPr>
      <xdr:spPr>
        <a:xfrm>
          <a:off x="95250" y="9763125"/>
          <a:ext cx="455295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介護職の集計結果を入力する。（若草色のついた部分に入力する。）</a:t>
          </a:r>
        </a:p>
      </xdr:txBody>
    </xdr:sp>
    <xdr:clientData/>
  </xdr:twoCellAnchor>
  <xdr:twoCellAnchor>
    <xdr:from>
      <xdr:col>4</xdr:col>
      <xdr:colOff>76199</xdr:colOff>
      <xdr:row>52</xdr:row>
      <xdr:rowOff>152399</xdr:rowOff>
    </xdr:from>
    <xdr:to>
      <xdr:col>5</xdr:col>
      <xdr:colOff>504824</xdr:colOff>
      <xdr:row>54</xdr:row>
      <xdr:rowOff>97154</xdr:rowOff>
    </xdr:to>
    <xdr:sp macro="" textlink="">
      <xdr:nvSpPr>
        <xdr:cNvPr id="10" name="角丸四角形 9"/>
        <xdr:cNvSpPr/>
      </xdr:nvSpPr>
      <xdr:spPr>
        <a:xfrm>
          <a:off x="2819399" y="9067799"/>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428625</xdr:colOff>
      <xdr:row>54</xdr:row>
      <xdr:rowOff>73222</xdr:rowOff>
    </xdr:from>
    <xdr:to>
      <xdr:col>4</xdr:col>
      <xdr:colOff>657225</xdr:colOff>
      <xdr:row>56</xdr:row>
      <xdr:rowOff>95250</xdr:rowOff>
    </xdr:to>
    <xdr:sp macro="" textlink="">
      <xdr:nvSpPr>
        <xdr:cNvPr id="11" name="下矢印 10"/>
        <xdr:cNvSpPr/>
      </xdr:nvSpPr>
      <xdr:spPr>
        <a:xfrm rot="10800000">
          <a:off x="3171825" y="9331522"/>
          <a:ext cx="228600" cy="3649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523875</xdr:colOff>
      <xdr:row>52</xdr:row>
      <xdr:rowOff>85724</xdr:rowOff>
    </xdr:from>
    <xdr:to>
      <xdr:col>8</xdr:col>
      <xdr:colOff>647700</xdr:colOff>
      <xdr:row>56</xdr:row>
      <xdr:rowOff>38100</xdr:rowOff>
    </xdr:to>
    <xdr:sp macro="" textlink="">
      <xdr:nvSpPr>
        <xdr:cNvPr id="12" name="テキスト ボックス 11"/>
        <xdr:cNvSpPr txBox="1"/>
      </xdr:nvSpPr>
      <xdr:spPr>
        <a:xfrm>
          <a:off x="3952875" y="9001124"/>
          <a:ext cx="2181225" cy="638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入力すると、別紙２介護職集計が自動的に完成します。</a:t>
          </a:r>
        </a:p>
      </xdr:txBody>
    </xdr:sp>
    <xdr:clientData/>
  </xdr:twoCellAnchor>
  <xdr:twoCellAnchor editAs="oneCell">
    <xdr:from>
      <xdr:col>0</xdr:col>
      <xdr:colOff>57150</xdr:colOff>
      <xdr:row>61</xdr:row>
      <xdr:rowOff>47625</xdr:rowOff>
    </xdr:from>
    <xdr:to>
      <xdr:col>8</xdr:col>
      <xdr:colOff>447675</xdr:colOff>
      <xdr:row>89</xdr:row>
      <xdr:rowOff>76200</xdr:rowOff>
    </xdr:to>
    <xdr:pic>
      <xdr:nvPicPr>
        <xdr:cNvPr id="14" name="図 13"/>
        <xdr:cNvPicPr>
          <a:picLocks noChangeAspect="1"/>
        </xdr:cNvPicPr>
      </xdr:nvPicPr>
      <xdr:blipFill rotWithShape="1">
        <a:blip xmlns:r="http://schemas.openxmlformats.org/officeDocument/2006/relationships" r:embed="rId3"/>
        <a:srcRect r="31343" b="-345"/>
        <a:stretch/>
      </xdr:blipFill>
      <xdr:spPr>
        <a:xfrm>
          <a:off x="57150" y="10506075"/>
          <a:ext cx="5876925" cy="4829175"/>
        </a:xfrm>
        <a:prstGeom prst="rect">
          <a:avLst/>
        </a:prstGeom>
      </xdr:spPr>
    </xdr:pic>
    <xdr:clientData/>
  </xdr:twoCellAnchor>
  <xdr:twoCellAnchor>
    <xdr:from>
      <xdr:col>0</xdr:col>
      <xdr:colOff>600075</xdr:colOff>
      <xdr:row>85</xdr:row>
      <xdr:rowOff>95250</xdr:rowOff>
    </xdr:from>
    <xdr:to>
      <xdr:col>2</xdr:col>
      <xdr:colOff>342900</xdr:colOff>
      <xdr:row>87</xdr:row>
      <xdr:rowOff>40005</xdr:rowOff>
    </xdr:to>
    <xdr:sp macro="" textlink="">
      <xdr:nvSpPr>
        <xdr:cNvPr id="15" name="角丸四角形 14"/>
        <xdr:cNvSpPr/>
      </xdr:nvSpPr>
      <xdr:spPr>
        <a:xfrm>
          <a:off x="600075" y="14668500"/>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647700</xdr:colOff>
      <xdr:row>70</xdr:row>
      <xdr:rowOff>142875</xdr:rowOff>
    </xdr:from>
    <xdr:to>
      <xdr:col>2</xdr:col>
      <xdr:colOff>390525</xdr:colOff>
      <xdr:row>72</xdr:row>
      <xdr:rowOff>87630</xdr:rowOff>
    </xdr:to>
    <xdr:sp macro="" textlink="">
      <xdr:nvSpPr>
        <xdr:cNvPr id="16" name="角丸四角形 15"/>
        <xdr:cNvSpPr/>
      </xdr:nvSpPr>
      <xdr:spPr>
        <a:xfrm>
          <a:off x="647700" y="12144375"/>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619125</xdr:colOff>
      <xdr:row>81</xdr:row>
      <xdr:rowOff>9525</xdr:rowOff>
    </xdr:from>
    <xdr:to>
      <xdr:col>2</xdr:col>
      <xdr:colOff>361950</xdr:colOff>
      <xdr:row>82</xdr:row>
      <xdr:rowOff>125730</xdr:rowOff>
    </xdr:to>
    <xdr:sp macro="" textlink="">
      <xdr:nvSpPr>
        <xdr:cNvPr id="17" name="角丸四角形 16"/>
        <xdr:cNvSpPr/>
      </xdr:nvSpPr>
      <xdr:spPr>
        <a:xfrm>
          <a:off x="619125" y="13896975"/>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95250</xdr:colOff>
      <xdr:row>72</xdr:row>
      <xdr:rowOff>92272</xdr:rowOff>
    </xdr:from>
    <xdr:to>
      <xdr:col>2</xdr:col>
      <xdr:colOff>333375</xdr:colOff>
      <xdr:row>74</xdr:row>
      <xdr:rowOff>114300</xdr:rowOff>
    </xdr:to>
    <xdr:sp macro="" textlink="">
      <xdr:nvSpPr>
        <xdr:cNvPr id="18" name="下矢印 17"/>
        <xdr:cNvSpPr/>
      </xdr:nvSpPr>
      <xdr:spPr>
        <a:xfrm>
          <a:off x="1466850" y="12436672"/>
          <a:ext cx="238125" cy="3649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57150</xdr:colOff>
      <xdr:row>78</xdr:row>
      <xdr:rowOff>139897</xdr:rowOff>
    </xdr:from>
    <xdr:to>
      <xdr:col>2</xdr:col>
      <xdr:colOff>295275</xdr:colOff>
      <xdr:row>80</xdr:row>
      <xdr:rowOff>161925</xdr:rowOff>
    </xdr:to>
    <xdr:sp macro="" textlink="">
      <xdr:nvSpPr>
        <xdr:cNvPr id="19" name="下矢印 18"/>
        <xdr:cNvSpPr/>
      </xdr:nvSpPr>
      <xdr:spPr>
        <a:xfrm rot="10800000">
          <a:off x="1428750" y="13512997"/>
          <a:ext cx="238125" cy="3649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638175</xdr:colOff>
      <xdr:row>75</xdr:row>
      <xdr:rowOff>28575</xdr:rowOff>
    </xdr:from>
    <xdr:to>
      <xdr:col>3</xdr:col>
      <xdr:colOff>495300</xdr:colOff>
      <xdr:row>77</xdr:row>
      <xdr:rowOff>19050</xdr:rowOff>
    </xdr:to>
    <xdr:sp macro="" textlink="">
      <xdr:nvSpPr>
        <xdr:cNvPr id="20" name="テキスト ボックス 19"/>
        <xdr:cNvSpPr txBox="1"/>
      </xdr:nvSpPr>
      <xdr:spPr>
        <a:xfrm>
          <a:off x="638175" y="12887325"/>
          <a:ext cx="1914525"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「８．まとめ」を記入する。</a:t>
          </a:r>
        </a:p>
      </xdr:txBody>
    </xdr:sp>
    <xdr:clientData/>
  </xdr:twoCellAnchor>
  <xdr:twoCellAnchor editAs="oneCell">
    <xdr:from>
      <xdr:col>0</xdr:col>
      <xdr:colOff>216109</xdr:colOff>
      <xdr:row>92</xdr:row>
      <xdr:rowOff>16287</xdr:rowOff>
    </xdr:from>
    <xdr:to>
      <xdr:col>8</xdr:col>
      <xdr:colOff>476250</xdr:colOff>
      <xdr:row>115</xdr:row>
      <xdr:rowOff>130597</xdr:rowOff>
    </xdr:to>
    <xdr:pic>
      <xdr:nvPicPr>
        <xdr:cNvPr id="21" name="図 20"/>
        <xdr:cNvPicPr>
          <a:picLocks noChangeAspect="1"/>
        </xdr:cNvPicPr>
      </xdr:nvPicPr>
      <xdr:blipFill rotWithShape="1">
        <a:blip xmlns:r="http://schemas.openxmlformats.org/officeDocument/2006/relationships" r:embed="rId4"/>
        <a:srcRect r="20376"/>
        <a:stretch/>
      </xdr:blipFill>
      <xdr:spPr>
        <a:xfrm>
          <a:off x="216109" y="15789687"/>
          <a:ext cx="5746541" cy="4057660"/>
        </a:xfrm>
        <a:prstGeom prst="rect">
          <a:avLst/>
        </a:prstGeom>
      </xdr:spPr>
    </xdr:pic>
    <xdr:clientData/>
  </xdr:twoCellAnchor>
  <xdr:twoCellAnchor>
    <xdr:from>
      <xdr:col>4</xdr:col>
      <xdr:colOff>504824</xdr:colOff>
      <xdr:row>41</xdr:row>
      <xdr:rowOff>133350</xdr:rowOff>
    </xdr:from>
    <xdr:to>
      <xdr:col>5</xdr:col>
      <xdr:colOff>352425</xdr:colOff>
      <xdr:row>43</xdr:row>
      <xdr:rowOff>66676</xdr:rowOff>
    </xdr:to>
    <xdr:sp macro="" textlink="">
      <xdr:nvSpPr>
        <xdr:cNvPr id="22" name="角丸四角形 21"/>
        <xdr:cNvSpPr/>
      </xdr:nvSpPr>
      <xdr:spPr>
        <a:xfrm>
          <a:off x="3248024" y="7162800"/>
          <a:ext cx="533401" cy="276226"/>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657225</xdr:colOff>
      <xdr:row>112</xdr:row>
      <xdr:rowOff>104775</xdr:rowOff>
    </xdr:from>
    <xdr:to>
      <xdr:col>3</xdr:col>
      <xdr:colOff>266701</xdr:colOff>
      <xdr:row>114</xdr:row>
      <xdr:rowOff>49530</xdr:rowOff>
    </xdr:to>
    <xdr:sp macro="" textlink="">
      <xdr:nvSpPr>
        <xdr:cNvPr id="23" name="角丸四角形 22"/>
        <xdr:cNvSpPr/>
      </xdr:nvSpPr>
      <xdr:spPr>
        <a:xfrm>
          <a:off x="1343025" y="19307175"/>
          <a:ext cx="981076"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285750</xdr:colOff>
      <xdr:row>114</xdr:row>
      <xdr:rowOff>19050</xdr:rowOff>
    </xdr:from>
    <xdr:to>
      <xdr:col>2</xdr:col>
      <xdr:colOff>485775</xdr:colOff>
      <xdr:row>115</xdr:row>
      <xdr:rowOff>142876</xdr:rowOff>
    </xdr:to>
    <xdr:sp macro="" textlink="">
      <xdr:nvSpPr>
        <xdr:cNvPr id="24" name="下矢印 23"/>
        <xdr:cNvSpPr/>
      </xdr:nvSpPr>
      <xdr:spPr>
        <a:xfrm>
          <a:off x="1657350" y="19564350"/>
          <a:ext cx="200025" cy="29527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133350</xdr:colOff>
      <xdr:row>115</xdr:row>
      <xdr:rowOff>142876</xdr:rowOff>
    </xdr:from>
    <xdr:to>
      <xdr:col>7</xdr:col>
      <xdr:colOff>333375</xdr:colOff>
      <xdr:row>117</xdr:row>
      <xdr:rowOff>133351</xdr:rowOff>
    </xdr:to>
    <xdr:sp macro="" textlink="">
      <xdr:nvSpPr>
        <xdr:cNvPr id="25" name="テキスト ボックス 24"/>
        <xdr:cNvSpPr txBox="1"/>
      </xdr:nvSpPr>
      <xdr:spPr>
        <a:xfrm>
          <a:off x="133350" y="19859626"/>
          <a:ext cx="4600575"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医療職の集計結果を入力する。（若草色のついた部分に入力する。）</a:t>
          </a:r>
        </a:p>
      </xdr:txBody>
    </xdr:sp>
    <xdr:clientData/>
  </xdr:twoCellAnchor>
  <xdr:twoCellAnchor>
    <xdr:from>
      <xdr:col>3</xdr:col>
      <xdr:colOff>600074</xdr:colOff>
      <xdr:row>114</xdr:row>
      <xdr:rowOff>35123</xdr:rowOff>
    </xdr:from>
    <xdr:to>
      <xdr:col>4</xdr:col>
      <xdr:colOff>114299</xdr:colOff>
      <xdr:row>115</xdr:row>
      <xdr:rowOff>123825</xdr:rowOff>
    </xdr:to>
    <xdr:sp macro="" textlink="">
      <xdr:nvSpPr>
        <xdr:cNvPr id="26" name="下矢印 25"/>
        <xdr:cNvSpPr/>
      </xdr:nvSpPr>
      <xdr:spPr>
        <a:xfrm rot="10800000">
          <a:off x="2657474" y="19580423"/>
          <a:ext cx="200025" cy="260152"/>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114300</xdr:colOff>
      <xdr:row>111</xdr:row>
      <xdr:rowOff>142875</xdr:rowOff>
    </xdr:from>
    <xdr:to>
      <xdr:col>8</xdr:col>
      <xdr:colOff>428625</xdr:colOff>
      <xdr:row>114</xdr:row>
      <xdr:rowOff>95251</xdr:rowOff>
    </xdr:to>
    <xdr:sp macro="" textlink="">
      <xdr:nvSpPr>
        <xdr:cNvPr id="27" name="テキスト ボックス 26"/>
        <xdr:cNvSpPr txBox="1"/>
      </xdr:nvSpPr>
      <xdr:spPr>
        <a:xfrm>
          <a:off x="3257550" y="19173825"/>
          <a:ext cx="2200275" cy="4667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入力すると、別紙２医療職集計が自動的に完成します。</a:t>
          </a:r>
        </a:p>
      </xdr:txBody>
    </xdr:sp>
    <xdr:clientData/>
  </xdr:twoCellAnchor>
  <xdr:twoCellAnchor>
    <xdr:from>
      <xdr:col>3</xdr:col>
      <xdr:colOff>333375</xdr:colOff>
      <xdr:row>112</xdr:row>
      <xdr:rowOff>95250</xdr:rowOff>
    </xdr:from>
    <xdr:to>
      <xdr:col>4</xdr:col>
      <xdr:colOff>447675</xdr:colOff>
      <xdr:row>114</xdr:row>
      <xdr:rowOff>40005</xdr:rowOff>
    </xdr:to>
    <xdr:sp macro="" textlink="">
      <xdr:nvSpPr>
        <xdr:cNvPr id="28" name="角丸四角形 27"/>
        <xdr:cNvSpPr/>
      </xdr:nvSpPr>
      <xdr:spPr>
        <a:xfrm>
          <a:off x="2390775" y="19297650"/>
          <a:ext cx="800100"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123825</xdr:colOff>
      <xdr:row>119</xdr:row>
      <xdr:rowOff>57150</xdr:rowOff>
    </xdr:from>
    <xdr:to>
      <xdr:col>8</xdr:col>
      <xdr:colOff>514350</xdr:colOff>
      <xdr:row>147</xdr:row>
      <xdr:rowOff>85725</xdr:rowOff>
    </xdr:to>
    <xdr:pic>
      <xdr:nvPicPr>
        <xdr:cNvPr id="29" name="図 28"/>
        <xdr:cNvPicPr>
          <a:picLocks noChangeAspect="1"/>
        </xdr:cNvPicPr>
      </xdr:nvPicPr>
      <xdr:blipFill rotWithShape="1">
        <a:blip xmlns:r="http://schemas.openxmlformats.org/officeDocument/2006/relationships" r:embed="rId3"/>
        <a:srcRect r="31343" b="-345"/>
        <a:stretch/>
      </xdr:blipFill>
      <xdr:spPr>
        <a:xfrm>
          <a:off x="123825" y="20459700"/>
          <a:ext cx="5876925" cy="4829175"/>
        </a:xfrm>
        <a:prstGeom prst="rect">
          <a:avLst/>
        </a:prstGeom>
      </xdr:spPr>
    </xdr:pic>
    <xdr:clientData/>
  </xdr:twoCellAnchor>
  <xdr:twoCellAnchor>
    <xdr:from>
      <xdr:col>3</xdr:col>
      <xdr:colOff>523875</xdr:colOff>
      <xdr:row>143</xdr:row>
      <xdr:rowOff>142875</xdr:rowOff>
    </xdr:from>
    <xdr:to>
      <xdr:col>5</xdr:col>
      <xdr:colOff>266700</xdr:colOff>
      <xdr:row>145</xdr:row>
      <xdr:rowOff>87630</xdr:rowOff>
    </xdr:to>
    <xdr:sp macro="" textlink="">
      <xdr:nvSpPr>
        <xdr:cNvPr id="30" name="角丸四角形 29"/>
        <xdr:cNvSpPr/>
      </xdr:nvSpPr>
      <xdr:spPr>
        <a:xfrm>
          <a:off x="2581275" y="24660225"/>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28575</xdr:colOff>
      <xdr:row>128</xdr:row>
      <xdr:rowOff>152400</xdr:rowOff>
    </xdr:from>
    <xdr:to>
      <xdr:col>2</xdr:col>
      <xdr:colOff>457200</xdr:colOff>
      <xdr:row>130</xdr:row>
      <xdr:rowOff>97155</xdr:rowOff>
    </xdr:to>
    <xdr:sp macro="" textlink="">
      <xdr:nvSpPr>
        <xdr:cNvPr id="31" name="角丸四角形 30"/>
        <xdr:cNvSpPr/>
      </xdr:nvSpPr>
      <xdr:spPr>
        <a:xfrm>
          <a:off x="714375" y="22098000"/>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139</xdr:row>
      <xdr:rowOff>19050</xdr:rowOff>
    </xdr:from>
    <xdr:to>
      <xdr:col>2</xdr:col>
      <xdr:colOff>428625</xdr:colOff>
      <xdr:row>140</xdr:row>
      <xdr:rowOff>135255</xdr:rowOff>
    </xdr:to>
    <xdr:sp macro="" textlink="">
      <xdr:nvSpPr>
        <xdr:cNvPr id="32" name="角丸四角形 31"/>
        <xdr:cNvSpPr/>
      </xdr:nvSpPr>
      <xdr:spPr>
        <a:xfrm>
          <a:off x="685800" y="23850600"/>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161925</xdr:colOff>
      <xdr:row>130</xdr:row>
      <xdr:rowOff>101797</xdr:rowOff>
    </xdr:from>
    <xdr:to>
      <xdr:col>2</xdr:col>
      <xdr:colOff>400050</xdr:colOff>
      <xdr:row>132</xdr:row>
      <xdr:rowOff>123825</xdr:rowOff>
    </xdr:to>
    <xdr:sp macro="" textlink="">
      <xdr:nvSpPr>
        <xdr:cNvPr id="33" name="下矢印 32"/>
        <xdr:cNvSpPr/>
      </xdr:nvSpPr>
      <xdr:spPr>
        <a:xfrm>
          <a:off x="1533525" y="22390297"/>
          <a:ext cx="238125" cy="3649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123825</xdr:colOff>
      <xdr:row>136</xdr:row>
      <xdr:rowOff>149422</xdr:rowOff>
    </xdr:from>
    <xdr:to>
      <xdr:col>2</xdr:col>
      <xdr:colOff>361950</xdr:colOff>
      <xdr:row>139</xdr:row>
      <xdr:rowOff>0</xdr:rowOff>
    </xdr:to>
    <xdr:sp macro="" textlink="">
      <xdr:nvSpPr>
        <xdr:cNvPr id="34" name="下矢印 33"/>
        <xdr:cNvSpPr/>
      </xdr:nvSpPr>
      <xdr:spPr>
        <a:xfrm rot="10800000">
          <a:off x="1495425" y="23466622"/>
          <a:ext cx="238125" cy="3649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19050</xdr:colOff>
      <xdr:row>133</xdr:row>
      <xdr:rowOff>38100</xdr:rowOff>
    </xdr:from>
    <xdr:to>
      <xdr:col>3</xdr:col>
      <xdr:colOff>561975</xdr:colOff>
      <xdr:row>135</xdr:row>
      <xdr:rowOff>28575</xdr:rowOff>
    </xdr:to>
    <xdr:sp macro="" textlink="">
      <xdr:nvSpPr>
        <xdr:cNvPr id="35" name="テキスト ボックス 34"/>
        <xdr:cNvSpPr txBox="1"/>
      </xdr:nvSpPr>
      <xdr:spPr>
        <a:xfrm>
          <a:off x="704850" y="22840950"/>
          <a:ext cx="1914525"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「８．まとめ」を記入する。</a:t>
          </a:r>
        </a:p>
      </xdr:txBody>
    </xdr:sp>
    <xdr:clientData/>
  </xdr:twoCellAnchor>
  <xdr:twoCellAnchor>
    <xdr:from>
      <xdr:col>0</xdr:col>
      <xdr:colOff>600075</xdr:colOff>
      <xdr:row>174</xdr:row>
      <xdr:rowOff>126589</xdr:rowOff>
    </xdr:from>
    <xdr:to>
      <xdr:col>7</xdr:col>
      <xdr:colOff>390525</xdr:colOff>
      <xdr:row>176</xdr:row>
      <xdr:rowOff>117064</xdr:rowOff>
    </xdr:to>
    <xdr:sp macro="" textlink="">
      <xdr:nvSpPr>
        <xdr:cNvPr id="39" name="テキスト ボックス 38"/>
        <xdr:cNvSpPr txBox="1"/>
      </xdr:nvSpPr>
      <xdr:spPr>
        <a:xfrm>
          <a:off x="600075" y="29958889"/>
          <a:ext cx="4191000"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その他の集計結果を入力する。（若草色のついた部分に入力する。）</a:t>
          </a:r>
        </a:p>
      </xdr:txBody>
    </xdr:sp>
    <xdr:clientData/>
  </xdr:twoCellAnchor>
  <xdr:twoCellAnchor>
    <xdr:from>
      <xdr:col>4</xdr:col>
      <xdr:colOff>257175</xdr:colOff>
      <xdr:row>101</xdr:row>
      <xdr:rowOff>19050</xdr:rowOff>
    </xdr:from>
    <xdr:to>
      <xdr:col>5</xdr:col>
      <xdr:colOff>371475</xdr:colOff>
      <xdr:row>102</xdr:row>
      <xdr:rowOff>135255</xdr:rowOff>
    </xdr:to>
    <xdr:sp macro="" textlink="">
      <xdr:nvSpPr>
        <xdr:cNvPr id="42" name="角丸四角形 41"/>
        <xdr:cNvSpPr/>
      </xdr:nvSpPr>
      <xdr:spPr>
        <a:xfrm>
          <a:off x="3000375" y="17335500"/>
          <a:ext cx="800100"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133213</xdr:colOff>
      <xdr:row>150</xdr:row>
      <xdr:rowOff>28576</xdr:rowOff>
    </xdr:from>
    <xdr:to>
      <xdr:col>7</xdr:col>
      <xdr:colOff>438151</xdr:colOff>
      <xdr:row>174</xdr:row>
      <xdr:rowOff>110053</xdr:rowOff>
    </xdr:to>
    <xdr:pic>
      <xdr:nvPicPr>
        <xdr:cNvPr id="43" name="図 42"/>
        <xdr:cNvPicPr>
          <a:picLocks noChangeAspect="1"/>
        </xdr:cNvPicPr>
      </xdr:nvPicPr>
      <xdr:blipFill rotWithShape="1">
        <a:blip xmlns:r="http://schemas.openxmlformats.org/officeDocument/2006/relationships" r:embed="rId5"/>
        <a:srcRect r="37285"/>
        <a:stretch/>
      </xdr:blipFill>
      <xdr:spPr>
        <a:xfrm>
          <a:off x="133213" y="25746076"/>
          <a:ext cx="5105538" cy="4196277"/>
        </a:xfrm>
        <a:prstGeom prst="rect">
          <a:avLst/>
        </a:prstGeom>
      </xdr:spPr>
    </xdr:pic>
    <xdr:clientData/>
  </xdr:twoCellAnchor>
  <xdr:twoCellAnchor>
    <xdr:from>
      <xdr:col>4</xdr:col>
      <xdr:colOff>638175</xdr:colOff>
      <xdr:row>171</xdr:row>
      <xdr:rowOff>98013</xdr:rowOff>
    </xdr:from>
    <xdr:to>
      <xdr:col>6</xdr:col>
      <xdr:colOff>257175</xdr:colOff>
      <xdr:row>173</xdr:row>
      <xdr:rowOff>42768</xdr:rowOff>
    </xdr:to>
    <xdr:sp macro="" textlink="">
      <xdr:nvSpPr>
        <xdr:cNvPr id="41" name="角丸四角形 40"/>
        <xdr:cNvSpPr/>
      </xdr:nvSpPr>
      <xdr:spPr>
        <a:xfrm>
          <a:off x="3381375" y="29415963"/>
          <a:ext cx="990600"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657225</xdr:colOff>
      <xdr:row>173</xdr:row>
      <xdr:rowOff>31338</xdr:rowOff>
    </xdr:from>
    <xdr:to>
      <xdr:col>5</xdr:col>
      <xdr:colOff>171450</xdr:colOff>
      <xdr:row>174</xdr:row>
      <xdr:rowOff>155164</xdr:rowOff>
    </xdr:to>
    <xdr:sp macro="" textlink="">
      <xdr:nvSpPr>
        <xdr:cNvPr id="38" name="下矢印 37"/>
        <xdr:cNvSpPr/>
      </xdr:nvSpPr>
      <xdr:spPr>
        <a:xfrm>
          <a:off x="3400425" y="29692188"/>
          <a:ext cx="200025" cy="295276"/>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390523</xdr:colOff>
      <xdr:row>173</xdr:row>
      <xdr:rowOff>47624</xdr:rowOff>
    </xdr:from>
    <xdr:to>
      <xdr:col>6</xdr:col>
      <xdr:colOff>638174</xdr:colOff>
      <xdr:row>174</xdr:row>
      <xdr:rowOff>126587</xdr:rowOff>
    </xdr:to>
    <xdr:sp macro="" textlink="">
      <xdr:nvSpPr>
        <xdr:cNvPr id="40" name="下矢印 39"/>
        <xdr:cNvSpPr/>
      </xdr:nvSpPr>
      <xdr:spPr>
        <a:xfrm rot="10800000">
          <a:off x="4505323" y="29708474"/>
          <a:ext cx="247651" cy="2504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428625</xdr:colOff>
      <xdr:row>159</xdr:row>
      <xdr:rowOff>88488</xdr:rowOff>
    </xdr:from>
    <xdr:to>
      <xdr:col>6</xdr:col>
      <xdr:colOff>47625</xdr:colOff>
      <xdr:row>161</xdr:row>
      <xdr:rowOff>33243</xdr:rowOff>
    </xdr:to>
    <xdr:sp macro="" textlink="">
      <xdr:nvSpPr>
        <xdr:cNvPr id="44" name="角丸四角形 43"/>
        <xdr:cNvSpPr/>
      </xdr:nvSpPr>
      <xdr:spPr>
        <a:xfrm>
          <a:off x="3171825" y="27349038"/>
          <a:ext cx="990600"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276225</xdr:colOff>
      <xdr:row>171</xdr:row>
      <xdr:rowOff>98013</xdr:rowOff>
    </xdr:from>
    <xdr:to>
      <xdr:col>7</xdr:col>
      <xdr:colOff>571501</xdr:colOff>
      <xdr:row>173</xdr:row>
      <xdr:rowOff>42768</xdr:rowOff>
    </xdr:to>
    <xdr:sp macro="" textlink="">
      <xdr:nvSpPr>
        <xdr:cNvPr id="37" name="角丸四角形 36"/>
        <xdr:cNvSpPr/>
      </xdr:nvSpPr>
      <xdr:spPr>
        <a:xfrm>
          <a:off x="4391025" y="29415963"/>
          <a:ext cx="981076"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457200</xdr:colOff>
      <xdr:row>167</xdr:row>
      <xdr:rowOff>123825</xdr:rowOff>
    </xdr:from>
    <xdr:to>
      <xdr:col>8</xdr:col>
      <xdr:colOff>590550</xdr:colOff>
      <xdr:row>171</xdr:row>
      <xdr:rowOff>1</xdr:rowOff>
    </xdr:to>
    <xdr:sp macro="" textlink="">
      <xdr:nvSpPr>
        <xdr:cNvPr id="46" name="テキスト ボックス 45"/>
        <xdr:cNvSpPr txBox="1"/>
      </xdr:nvSpPr>
      <xdr:spPr>
        <a:xfrm>
          <a:off x="3600450" y="28755975"/>
          <a:ext cx="2019300" cy="561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入力すると、別紙２その他集計が自動的に完成します。</a:t>
          </a:r>
        </a:p>
      </xdr:txBody>
    </xdr:sp>
    <xdr:clientData/>
  </xdr:twoCellAnchor>
  <xdr:twoCellAnchor editAs="oneCell">
    <xdr:from>
      <xdr:col>0</xdr:col>
      <xdr:colOff>0</xdr:colOff>
      <xdr:row>179</xdr:row>
      <xdr:rowOff>0</xdr:rowOff>
    </xdr:from>
    <xdr:to>
      <xdr:col>8</xdr:col>
      <xdr:colOff>390525</xdr:colOff>
      <xdr:row>207</xdr:row>
      <xdr:rowOff>28575</xdr:rowOff>
    </xdr:to>
    <xdr:pic>
      <xdr:nvPicPr>
        <xdr:cNvPr id="47" name="図 46"/>
        <xdr:cNvPicPr>
          <a:picLocks noChangeAspect="1"/>
        </xdr:cNvPicPr>
      </xdr:nvPicPr>
      <xdr:blipFill rotWithShape="1">
        <a:blip xmlns:r="http://schemas.openxmlformats.org/officeDocument/2006/relationships" r:embed="rId3"/>
        <a:srcRect r="31343" b="-345"/>
        <a:stretch/>
      </xdr:blipFill>
      <xdr:spPr>
        <a:xfrm>
          <a:off x="0" y="30689550"/>
          <a:ext cx="5876925" cy="4829175"/>
        </a:xfrm>
        <a:prstGeom prst="rect">
          <a:avLst/>
        </a:prstGeom>
      </xdr:spPr>
    </xdr:pic>
    <xdr:clientData/>
  </xdr:twoCellAnchor>
  <xdr:twoCellAnchor>
    <xdr:from>
      <xdr:col>0</xdr:col>
      <xdr:colOff>590550</xdr:colOff>
      <xdr:row>188</xdr:row>
      <xdr:rowOff>95250</xdr:rowOff>
    </xdr:from>
    <xdr:to>
      <xdr:col>2</xdr:col>
      <xdr:colOff>333375</xdr:colOff>
      <xdr:row>190</xdr:row>
      <xdr:rowOff>40005</xdr:rowOff>
    </xdr:to>
    <xdr:sp macro="" textlink="">
      <xdr:nvSpPr>
        <xdr:cNvPr id="48" name="角丸四角形 47"/>
        <xdr:cNvSpPr/>
      </xdr:nvSpPr>
      <xdr:spPr>
        <a:xfrm>
          <a:off x="590550" y="32327850"/>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561975</xdr:colOff>
      <xdr:row>198</xdr:row>
      <xdr:rowOff>133350</xdr:rowOff>
    </xdr:from>
    <xdr:to>
      <xdr:col>2</xdr:col>
      <xdr:colOff>304800</xdr:colOff>
      <xdr:row>200</xdr:row>
      <xdr:rowOff>78105</xdr:rowOff>
    </xdr:to>
    <xdr:sp macro="" textlink="">
      <xdr:nvSpPr>
        <xdr:cNvPr id="49" name="角丸四角形 48"/>
        <xdr:cNvSpPr/>
      </xdr:nvSpPr>
      <xdr:spPr>
        <a:xfrm>
          <a:off x="561975" y="34080450"/>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38100</xdr:colOff>
      <xdr:row>190</xdr:row>
      <xdr:rowOff>44647</xdr:rowOff>
    </xdr:from>
    <xdr:to>
      <xdr:col>2</xdr:col>
      <xdr:colOff>276225</xdr:colOff>
      <xdr:row>192</xdr:row>
      <xdr:rowOff>66675</xdr:rowOff>
    </xdr:to>
    <xdr:sp macro="" textlink="">
      <xdr:nvSpPr>
        <xdr:cNvPr id="50" name="下矢印 49"/>
        <xdr:cNvSpPr/>
      </xdr:nvSpPr>
      <xdr:spPr>
        <a:xfrm>
          <a:off x="1409700" y="32620147"/>
          <a:ext cx="238125" cy="3649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196</xdr:row>
      <xdr:rowOff>92272</xdr:rowOff>
    </xdr:from>
    <xdr:to>
      <xdr:col>2</xdr:col>
      <xdr:colOff>238125</xdr:colOff>
      <xdr:row>198</xdr:row>
      <xdr:rowOff>114300</xdr:rowOff>
    </xdr:to>
    <xdr:sp macro="" textlink="">
      <xdr:nvSpPr>
        <xdr:cNvPr id="51" name="下矢印 50"/>
        <xdr:cNvSpPr/>
      </xdr:nvSpPr>
      <xdr:spPr>
        <a:xfrm rot="10800000">
          <a:off x="1371600" y="33696472"/>
          <a:ext cx="238125" cy="36492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581025</xdr:colOff>
      <xdr:row>192</xdr:row>
      <xdr:rowOff>152400</xdr:rowOff>
    </xdr:from>
    <xdr:to>
      <xdr:col>3</xdr:col>
      <xdr:colOff>438150</xdr:colOff>
      <xdr:row>194</xdr:row>
      <xdr:rowOff>142875</xdr:rowOff>
    </xdr:to>
    <xdr:sp macro="" textlink="">
      <xdr:nvSpPr>
        <xdr:cNvPr id="52" name="テキスト ボックス 51"/>
        <xdr:cNvSpPr txBox="1"/>
      </xdr:nvSpPr>
      <xdr:spPr>
        <a:xfrm>
          <a:off x="581025" y="33070800"/>
          <a:ext cx="1914525" cy="333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「８．まとめ」を記入する。</a:t>
          </a:r>
        </a:p>
      </xdr:txBody>
    </xdr:sp>
    <xdr:clientData/>
  </xdr:twoCellAnchor>
  <xdr:twoCellAnchor>
    <xdr:from>
      <xdr:col>6</xdr:col>
      <xdr:colOff>304800</xdr:colOff>
      <xdr:row>203</xdr:row>
      <xdr:rowOff>76200</xdr:rowOff>
    </xdr:from>
    <xdr:to>
      <xdr:col>8</xdr:col>
      <xdr:colOff>47625</xdr:colOff>
      <xdr:row>205</xdr:row>
      <xdr:rowOff>20955</xdr:rowOff>
    </xdr:to>
    <xdr:sp macro="" textlink="">
      <xdr:nvSpPr>
        <xdr:cNvPr id="53" name="角丸四角形 52"/>
        <xdr:cNvSpPr/>
      </xdr:nvSpPr>
      <xdr:spPr>
        <a:xfrm>
          <a:off x="4419600" y="34880550"/>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44512</xdr:colOff>
      <xdr:row>209</xdr:row>
      <xdr:rowOff>104775</xdr:rowOff>
    </xdr:from>
    <xdr:to>
      <xdr:col>8</xdr:col>
      <xdr:colOff>333375</xdr:colOff>
      <xdr:row>235</xdr:row>
      <xdr:rowOff>26366</xdr:rowOff>
    </xdr:to>
    <xdr:pic>
      <xdr:nvPicPr>
        <xdr:cNvPr id="54" name="図 53"/>
        <xdr:cNvPicPr>
          <a:picLocks noChangeAspect="1"/>
        </xdr:cNvPicPr>
      </xdr:nvPicPr>
      <xdr:blipFill rotWithShape="1">
        <a:blip xmlns:r="http://schemas.openxmlformats.org/officeDocument/2006/relationships" r:embed="rId6"/>
        <a:srcRect r="25856"/>
        <a:stretch/>
      </xdr:blipFill>
      <xdr:spPr>
        <a:xfrm>
          <a:off x="44512" y="35937825"/>
          <a:ext cx="5775263" cy="4379291"/>
        </a:xfrm>
        <a:prstGeom prst="rect">
          <a:avLst/>
        </a:prstGeom>
      </xdr:spPr>
    </xdr:pic>
    <xdr:clientData/>
  </xdr:twoCellAnchor>
  <xdr:twoCellAnchor>
    <xdr:from>
      <xdr:col>6</xdr:col>
      <xdr:colOff>647700</xdr:colOff>
      <xdr:row>231</xdr:row>
      <xdr:rowOff>133350</xdr:rowOff>
    </xdr:from>
    <xdr:to>
      <xdr:col>8</xdr:col>
      <xdr:colOff>390525</xdr:colOff>
      <xdr:row>233</xdr:row>
      <xdr:rowOff>78105</xdr:rowOff>
    </xdr:to>
    <xdr:sp macro="" textlink="">
      <xdr:nvSpPr>
        <xdr:cNvPr id="55" name="角丸四角形 54"/>
        <xdr:cNvSpPr/>
      </xdr:nvSpPr>
      <xdr:spPr>
        <a:xfrm>
          <a:off x="4762500" y="39738300"/>
          <a:ext cx="11144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276225</xdr:colOff>
      <xdr:row>262</xdr:row>
      <xdr:rowOff>133350</xdr:rowOff>
    </xdr:from>
    <xdr:to>
      <xdr:col>8</xdr:col>
      <xdr:colOff>340484</xdr:colOff>
      <xdr:row>292</xdr:row>
      <xdr:rowOff>85725</xdr:rowOff>
    </xdr:to>
    <xdr:grpSp>
      <xdr:nvGrpSpPr>
        <xdr:cNvPr id="13" name="グループ化 12"/>
        <xdr:cNvGrpSpPr/>
      </xdr:nvGrpSpPr>
      <xdr:grpSpPr>
        <a:xfrm>
          <a:off x="276225" y="45053250"/>
          <a:ext cx="5550659" cy="5095875"/>
          <a:chOff x="164341" y="40690800"/>
          <a:chExt cx="5093459" cy="5095875"/>
        </a:xfrm>
      </xdr:grpSpPr>
      <xdr:sp macro="" textlink="">
        <xdr:nvSpPr>
          <xdr:cNvPr id="57" name="角丸四角形 56"/>
          <xdr:cNvSpPr/>
        </xdr:nvSpPr>
        <xdr:spPr>
          <a:xfrm>
            <a:off x="3305175" y="41767125"/>
            <a:ext cx="105727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58" name="図 57"/>
          <xdr:cNvPicPr>
            <a:picLocks noChangeAspect="1"/>
          </xdr:cNvPicPr>
        </xdr:nvPicPr>
        <xdr:blipFill rotWithShape="1">
          <a:blip xmlns:r="http://schemas.openxmlformats.org/officeDocument/2006/relationships" r:embed="rId7"/>
          <a:srcRect r="38760"/>
          <a:stretch/>
        </xdr:blipFill>
        <xdr:spPr>
          <a:xfrm>
            <a:off x="164341" y="40690800"/>
            <a:ext cx="5093459" cy="5095875"/>
          </a:xfrm>
          <a:prstGeom prst="rect">
            <a:avLst/>
          </a:prstGeom>
        </xdr:spPr>
      </xdr:pic>
      <xdr:sp macro="" textlink="">
        <xdr:nvSpPr>
          <xdr:cNvPr id="59" name="角丸四角形 58"/>
          <xdr:cNvSpPr/>
        </xdr:nvSpPr>
        <xdr:spPr>
          <a:xfrm>
            <a:off x="2847975" y="42481500"/>
            <a:ext cx="181927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角丸四角形 59"/>
          <xdr:cNvSpPr/>
        </xdr:nvSpPr>
        <xdr:spPr>
          <a:xfrm>
            <a:off x="2838450" y="43043475"/>
            <a:ext cx="19526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1" name="角丸四角形 60"/>
          <xdr:cNvSpPr/>
        </xdr:nvSpPr>
        <xdr:spPr>
          <a:xfrm>
            <a:off x="2819400" y="43729275"/>
            <a:ext cx="10001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角丸四角形 61"/>
          <xdr:cNvSpPr/>
        </xdr:nvSpPr>
        <xdr:spPr>
          <a:xfrm>
            <a:off x="647700" y="43767375"/>
            <a:ext cx="105727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3" name="角丸四角形 62"/>
          <xdr:cNvSpPr/>
        </xdr:nvSpPr>
        <xdr:spPr>
          <a:xfrm>
            <a:off x="666750" y="44376975"/>
            <a:ext cx="1685925" cy="342900"/>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4" name="角丸四角形 63"/>
          <xdr:cNvSpPr/>
        </xdr:nvSpPr>
        <xdr:spPr>
          <a:xfrm>
            <a:off x="2200275" y="45119925"/>
            <a:ext cx="1000125"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テキスト ボックス 64"/>
          <xdr:cNvSpPr txBox="1"/>
        </xdr:nvSpPr>
        <xdr:spPr>
          <a:xfrm>
            <a:off x="2438400" y="42433875"/>
            <a:ext cx="390525"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①</a:t>
            </a:r>
          </a:p>
        </xdr:txBody>
      </xdr:sp>
      <xdr:sp macro="" textlink="">
        <xdr:nvSpPr>
          <xdr:cNvPr id="66" name="テキスト ボックス 65"/>
          <xdr:cNvSpPr txBox="1"/>
        </xdr:nvSpPr>
        <xdr:spPr>
          <a:xfrm>
            <a:off x="2457450" y="42995850"/>
            <a:ext cx="390525"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②</a:t>
            </a:r>
          </a:p>
        </xdr:txBody>
      </xdr:sp>
      <xdr:sp macro="" textlink="">
        <xdr:nvSpPr>
          <xdr:cNvPr id="68" name="テキスト ボックス 67"/>
          <xdr:cNvSpPr txBox="1"/>
        </xdr:nvSpPr>
        <xdr:spPr>
          <a:xfrm>
            <a:off x="257175" y="43738800"/>
            <a:ext cx="390525"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③</a:t>
            </a:r>
          </a:p>
        </xdr:txBody>
      </xdr:sp>
      <xdr:sp macro="" textlink="">
        <xdr:nvSpPr>
          <xdr:cNvPr id="70" name="テキスト ボックス 69"/>
          <xdr:cNvSpPr txBox="1"/>
        </xdr:nvSpPr>
        <xdr:spPr>
          <a:xfrm>
            <a:off x="2419350" y="43700700"/>
            <a:ext cx="390525"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④</a:t>
            </a:r>
          </a:p>
        </xdr:txBody>
      </xdr:sp>
      <xdr:sp macro="" textlink="">
        <xdr:nvSpPr>
          <xdr:cNvPr id="72" name="テキスト ボックス 71"/>
          <xdr:cNvSpPr txBox="1"/>
        </xdr:nvSpPr>
        <xdr:spPr>
          <a:xfrm>
            <a:off x="276225" y="44376975"/>
            <a:ext cx="390525" cy="352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⑤</a:t>
            </a:r>
          </a:p>
        </xdr:txBody>
      </xdr:sp>
    </xdr:grpSp>
    <xdr:clientData/>
  </xdr:twoCellAnchor>
  <xdr:twoCellAnchor>
    <xdr:from>
      <xdr:col>0</xdr:col>
      <xdr:colOff>257175</xdr:colOff>
      <xdr:row>238</xdr:row>
      <xdr:rowOff>133350</xdr:rowOff>
    </xdr:from>
    <xdr:to>
      <xdr:col>8</xdr:col>
      <xdr:colOff>333375</xdr:colOff>
      <xdr:row>260</xdr:row>
      <xdr:rowOff>9525</xdr:rowOff>
    </xdr:to>
    <xdr:grpSp>
      <xdr:nvGrpSpPr>
        <xdr:cNvPr id="36" name="グループ化 35"/>
        <xdr:cNvGrpSpPr/>
      </xdr:nvGrpSpPr>
      <xdr:grpSpPr>
        <a:xfrm>
          <a:off x="257175" y="40938450"/>
          <a:ext cx="5562600" cy="3648075"/>
          <a:chOff x="200025" y="46491525"/>
          <a:chExt cx="5105400" cy="3648075"/>
        </a:xfrm>
      </xdr:grpSpPr>
      <xdr:pic>
        <xdr:nvPicPr>
          <xdr:cNvPr id="73" name="図 72"/>
          <xdr:cNvPicPr>
            <a:picLocks noChangeAspect="1"/>
          </xdr:cNvPicPr>
        </xdr:nvPicPr>
        <xdr:blipFill rotWithShape="1">
          <a:blip xmlns:r="http://schemas.openxmlformats.org/officeDocument/2006/relationships" r:embed="rId8"/>
          <a:srcRect r="46625"/>
          <a:stretch/>
        </xdr:blipFill>
        <xdr:spPr>
          <a:xfrm>
            <a:off x="200025" y="46491525"/>
            <a:ext cx="5105400" cy="3648075"/>
          </a:xfrm>
          <a:prstGeom prst="rect">
            <a:avLst/>
          </a:prstGeom>
        </xdr:spPr>
      </xdr:pic>
      <xdr:sp macro="" textlink="">
        <xdr:nvSpPr>
          <xdr:cNvPr id="74" name="角丸四角形 73"/>
          <xdr:cNvSpPr/>
        </xdr:nvSpPr>
        <xdr:spPr>
          <a:xfrm>
            <a:off x="3219451" y="49682400"/>
            <a:ext cx="685800" cy="28765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238125</xdr:colOff>
      <xdr:row>15</xdr:row>
      <xdr:rowOff>142875</xdr:rowOff>
    </xdr:from>
    <xdr:to>
      <xdr:col>5</xdr:col>
      <xdr:colOff>400050</xdr:colOff>
      <xdr:row>16</xdr:row>
      <xdr:rowOff>76200</xdr:rowOff>
    </xdr:to>
    <xdr:sp macro="" textlink="">
      <xdr:nvSpPr>
        <xdr:cNvPr id="45" name="正方形/長方形 44"/>
        <xdr:cNvSpPr/>
      </xdr:nvSpPr>
      <xdr:spPr>
        <a:xfrm>
          <a:off x="2295525" y="2714625"/>
          <a:ext cx="1533525"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171450</xdr:colOff>
      <xdr:row>43</xdr:row>
      <xdr:rowOff>152400</xdr:rowOff>
    </xdr:from>
    <xdr:to>
      <xdr:col>7</xdr:col>
      <xdr:colOff>142875</xdr:colOff>
      <xdr:row>44</xdr:row>
      <xdr:rowOff>104775</xdr:rowOff>
    </xdr:to>
    <xdr:sp macro="" textlink="">
      <xdr:nvSpPr>
        <xdr:cNvPr id="71" name="正方形/長方形 70"/>
        <xdr:cNvSpPr/>
      </xdr:nvSpPr>
      <xdr:spPr>
        <a:xfrm>
          <a:off x="2914650" y="7524750"/>
          <a:ext cx="2028825" cy="1238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228600</xdr:colOff>
      <xdr:row>103</xdr:row>
      <xdr:rowOff>123825</xdr:rowOff>
    </xdr:from>
    <xdr:to>
      <xdr:col>6</xdr:col>
      <xdr:colOff>647700</xdr:colOff>
      <xdr:row>104</xdr:row>
      <xdr:rowOff>57150</xdr:rowOff>
    </xdr:to>
    <xdr:sp macro="" textlink="">
      <xdr:nvSpPr>
        <xdr:cNvPr id="75" name="正方形/長方形 74"/>
        <xdr:cNvSpPr/>
      </xdr:nvSpPr>
      <xdr:spPr>
        <a:xfrm>
          <a:off x="2971800" y="17783175"/>
          <a:ext cx="1790700"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428625</xdr:colOff>
      <xdr:row>162</xdr:row>
      <xdr:rowOff>28575</xdr:rowOff>
    </xdr:from>
    <xdr:to>
      <xdr:col>7</xdr:col>
      <xdr:colOff>466725</xdr:colOff>
      <xdr:row>162</xdr:row>
      <xdr:rowOff>142875</xdr:rowOff>
    </xdr:to>
    <xdr:sp macro="" textlink="">
      <xdr:nvSpPr>
        <xdr:cNvPr id="76" name="正方形/長方形 75"/>
        <xdr:cNvSpPr/>
      </xdr:nvSpPr>
      <xdr:spPr>
        <a:xfrm>
          <a:off x="3171825" y="27803475"/>
          <a:ext cx="2095500" cy="1143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xdr:col>
      <xdr:colOff>962025</xdr:colOff>
      <xdr:row>2</xdr:row>
      <xdr:rowOff>152400</xdr:rowOff>
    </xdr:from>
    <xdr:to>
      <xdr:col>5</xdr:col>
      <xdr:colOff>836839</xdr:colOff>
      <xdr:row>6</xdr:row>
      <xdr:rowOff>78798</xdr:rowOff>
    </xdr:to>
    <xdr:pic>
      <xdr:nvPicPr>
        <xdr:cNvPr id="24" name="図 10" descr="http://msp.c.yimg.jp/yjimage?q=EXMG2KgXyLFUESY37vpZO7rLx.0g3zSspZpLsX9Kkt9MZciZ_PGpyEFg.iE1xUbMPTDU0X.tkvvHfEdxnBGzGtr8BD9r51HbP.XKEYF59ARR.lYavAumkOaG3HI.1Z0vtC7iLvIZ50X.OlI9TA--&amp;sig=138d299sr&amp;x=120&amp;y=120">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33975" y="590550"/>
          <a:ext cx="1036864" cy="659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180975</xdr:colOff>
      <xdr:row>15</xdr:row>
      <xdr:rowOff>85725</xdr:rowOff>
    </xdr:from>
    <xdr:to>
      <xdr:col>1</xdr:col>
      <xdr:colOff>563245</xdr:colOff>
      <xdr:row>16</xdr:row>
      <xdr:rowOff>12065</xdr:rowOff>
    </xdr:to>
    <xdr:sp macro="" textlink="">
      <xdr:nvSpPr>
        <xdr:cNvPr id="25" name="円/楕円 24"/>
        <xdr:cNvSpPr/>
      </xdr:nvSpPr>
      <xdr:spPr>
        <a:xfrm>
          <a:off x="866775" y="2600325"/>
          <a:ext cx="382270" cy="212090"/>
        </a:xfrm>
        <a:prstGeom prst="ellipse">
          <a:avLst/>
        </a:prstGeom>
        <a:noFill/>
        <a:ln w="12700" cap="flat" cmpd="sng" algn="ctr">
          <a:solidFill>
            <a:srgbClr val="5B9BD5">
              <a:lumMod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19050</xdr:colOff>
      <xdr:row>19</xdr:row>
      <xdr:rowOff>47625</xdr:rowOff>
    </xdr:from>
    <xdr:to>
      <xdr:col>1</xdr:col>
      <xdr:colOff>401320</xdr:colOff>
      <xdr:row>19</xdr:row>
      <xdr:rowOff>259715</xdr:rowOff>
    </xdr:to>
    <xdr:sp macro="" textlink="">
      <xdr:nvSpPr>
        <xdr:cNvPr id="26" name="円/楕円 25"/>
        <xdr:cNvSpPr/>
      </xdr:nvSpPr>
      <xdr:spPr>
        <a:xfrm>
          <a:off x="704850" y="4143375"/>
          <a:ext cx="382270" cy="212090"/>
        </a:xfrm>
        <a:prstGeom prst="ellipse">
          <a:avLst/>
        </a:prstGeom>
        <a:noFill/>
        <a:ln w="12700" cap="flat" cmpd="sng" algn="ctr">
          <a:solidFill>
            <a:srgbClr val="5B9BD5">
              <a:lumMod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666750</xdr:colOff>
      <xdr:row>20</xdr:row>
      <xdr:rowOff>104775</xdr:rowOff>
    </xdr:from>
    <xdr:to>
      <xdr:col>1</xdr:col>
      <xdr:colOff>363220</xdr:colOff>
      <xdr:row>20</xdr:row>
      <xdr:rowOff>316865</xdr:rowOff>
    </xdr:to>
    <xdr:sp macro="" textlink="">
      <xdr:nvSpPr>
        <xdr:cNvPr id="27" name="円/楕円 26"/>
        <xdr:cNvSpPr/>
      </xdr:nvSpPr>
      <xdr:spPr>
        <a:xfrm>
          <a:off x="666750" y="4867275"/>
          <a:ext cx="382270" cy="212090"/>
        </a:xfrm>
        <a:prstGeom prst="ellipse">
          <a:avLst/>
        </a:prstGeom>
        <a:noFill/>
        <a:ln w="12700" cap="flat" cmpd="sng" algn="ctr">
          <a:solidFill>
            <a:srgbClr val="5B9BD5">
              <a:lumMod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523875</xdr:colOff>
      <xdr:row>19</xdr:row>
      <xdr:rowOff>47625</xdr:rowOff>
    </xdr:from>
    <xdr:to>
      <xdr:col>1</xdr:col>
      <xdr:colOff>821055</xdr:colOff>
      <xdr:row>19</xdr:row>
      <xdr:rowOff>238760</xdr:rowOff>
    </xdr:to>
    <xdr:sp macro="" textlink="">
      <xdr:nvSpPr>
        <xdr:cNvPr id="28" name="円/楕円 27"/>
        <xdr:cNvSpPr/>
      </xdr:nvSpPr>
      <xdr:spPr>
        <a:xfrm>
          <a:off x="1209675" y="4143375"/>
          <a:ext cx="297180" cy="191135"/>
        </a:xfrm>
        <a:prstGeom prst="ellipse">
          <a:avLst/>
        </a:prstGeom>
        <a:noFill/>
        <a:ln w="12700" cap="flat" cmpd="sng" algn="ctr">
          <a:solidFill>
            <a:srgbClr val="5B9BD5">
              <a:lumMod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342900</xdr:colOff>
      <xdr:row>25</xdr:row>
      <xdr:rowOff>57150</xdr:rowOff>
    </xdr:from>
    <xdr:to>
      <xdr:col>1</xdr:col>
      <xdr:colOff>640080</xdr:colOff>
      <xdr:row>25</xdr:row>
      <xdr:rowOff>248285</xdr:rowOff>
    </xdr:to>
    <xdr:sp macro="" textlink="">
      <xdr:nvSpPr>
        <xdr:cNvPr id="29" name="円/楕円 28"/>
        <xdr:cNvSpPr/>
      </xdr:nvSpPr>
      <xdr:spPr>
        <a:xfrm>
          <a:off x="1028700" y="6057900"/>
          <a:ext cx="297180" cy="191135"/>
        </a:xfrm>
        <a:prstGeom prst="ellipse">
          <a:avLst/>
        </a:prstGeom>
        <a:noFill/>
        <a:ln w="12700" cap="flat" cmpd="sng" algn="ctr">
          <a:solidFill>
            <a:srgbClr val="5B9BD5">
              <a:lumMod val="50000"/>
            </a:srgbClr>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42918</xdr:colOff>
      <xdr:row>50</xdr:row>
      <xdr:rowOff>55955</xdr:rowOff>
    </xdr:from>
    <xdr:to>
      <xdr:col>9</xdr:col>
      <xdr:colOff>192292</xdr:colOff>
      <xdr:row>59</xdr:row>
      <xdr:rowOff>113740</xdr:rowOff>
    </xdr:to>
    <xdr:pic>
      <xdr:nvPicPr>
        <xdr:cNvPr id="13" name="図 12" descr="「無料イラスト ...」の画像検索結果">
          <a:hlinkClick xmlns:r="http://schemas.openxmlformats.org/officeDocument/2006/relationships" r:id="rId1" tgtFrame="&quot;imagewin&quo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3859" y="9580955"/>
          <a:ext cx="1449257" cy="1772285"/>
        </a:xfrm>
        <a:prstGeom prst="rect">
          <a:avLst/>
        </a:prstGeom>
        <a:noFill/>
        <a:ln>
          <a:noFill/>
        </a:ln>
      </xdr:spPr>
    </xdr:pic>
    <xdr:clientData/>
  </xdr:twoCellAnchor>
  <xdr:twoCellAnchor>
    <xdr:from>
      <xdr:col>2</xdr:col>
      <xdr:colOff>161926</xdr:colOff>
      <xdr:row>0</xdr:row>
      <xdr:rowOff>85725</xdr:rowOff>
    </xdr:from>
    <xdr:to>
      <xdr:col>33</xdr:col>
      <xdr:colOff>133145</xdr:colOff>
      <xdr:row>3</xdr:row>
      <xdr:rowOff>132408</xdr:rowOff>
    </xdr:to>
    <xdr:sp macro="" textlink="">
      <xdr:nvSpPr>
        <xdr:cNvPr id="2" name="テキスト ボックス 1"/>
        <xdr:cNvSpPr txBox="1"/>
      </xdr:nvSpPr>
      <xdr:spPr>
        <a:xfrm>
          <a:off x="653539" y="85725"/>
          <a:ext cx="7652671" cy="630473"/>
        </a:xfrm>
        <a:prstGeom prst="rect">
          <a:avLst/>
        </a:prstGeom>
        <a:noFill/>
        <a:ln>
          <a:noFill/>
        </a:ln>
        <a:effectLst/>
      </xdr:spPr>
      <xdr:txBody>
        <a:bodyPr rot="0" spcFirstLastPara="0" vert="horz" wrap="square" lIns="74295" tIns="8890" rIns="74295" bIns="8890" numCol="1" spcCol="0" rtlCol="0" fromWordArt="0" anchor="t" anchorCtr="0" forceAA="0" compatLnSpc="1">
          <a:prstTxWarp prst="textNoShape">
            <a:avLst/>
          </a:prstTxWarp>
          <a:spAutoFit/>
        </a:bodyPr>
        <a:lstStyle/>
        <a:p>
          <a:pPr algn="ctr">
            <a:spcAft>
              <a:spcPts val="0"/>
            </a:spcAft>
          </a:pPr>
          <a:r>
            <a:rPr lang="ja-JP" sz="3600" kern="100">
              <a:ln>
                <a:noFill/>
              </a:ln>
              <a:effectLst>
                <a:outerShdw blurRad="38100" dist="19050" dir="2700000" algn="tl">
                  <a:schemeClr val="dk1">
                    <a:alpha val="40000"/>
                  </a:schemeClr>
                </a:outerShdw>
              </a:effectLst>
              <a:latin typeface="+mn-ea"/>
              <a:ea typeface="+mn-ea"/>
              <a:cs typeface="Times New Roman" panose="02020603050405020304" pitchFamily="18" charset="0"/>
            </a:rPr>
            <a:t>手洗いについての調査</a:t>
          </a:r>
          <a:r>
            <a:rPr lang="ja-JP" sz="3600" kern="100">
              <a:ln>
                <a:noFill/>
              </a:ln>
              <a:effectLst>
                <a:outerShdw blurRad="38100" dist="19050" dir="2700000" algn="tl">
                  <a:schemeClr val="dk1">
                    <a:alpha val="40000"/>
                  </a:schemeClr>
                </a:outerShdw>
              </a:effectLst>
              <a:latin typeface="Century" panose="02040604050505020304" pitchFamily="18" charset="0"/>
              <a:ea typeface="ＭＳ ゴシック" panose="020B0609070205080204" pitchFamily="49" charset="-128"/>
              <a:cs typeface="Times New Roman" panose="02020603050405020304" pitchFamily="18" charset="0"/>
            </a:rPr>
            <a:t>結果</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xdr:col>
      <xdr:colOff>152400</xdr:colOff>
      <xdr:row>4</xdr:row>
      <xdr:rowOff>36830</xdr:rowOff>
    </xdr:from>
    <xdr:to>
      <xdr:col>40</xdr:col>
      <xdr:colOff>12700</xdr:colOff>
      <xdr:row>9</xdr:row>
      <xdr:rowOff>183515</xdr:rowOff>
    </xdr:to>
    <xdr:sp macro="" textlink="">
      <xdr:nvSpPr>
        <xdr:cNvPr id="3" name="テキスト ボックス 3"/>
        <xdr:cNvSpPr txBox="1"/>
      </xdr:nvSpPr>
      <xdr:spPr>
        <a:xfrm>
          <a:off x="419100" y="798830"/>
          <a:ext cx="10261600" cy="1099185"/>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indent="177800" algn="l">
            <a:spcAft>
              <a:spcPts val="0"/>
            </a:spcAft>
          </a:pPr>
          <a:r>
            <a:rPr lang="ja-JP" sz="1400" kern="100">
              <a:effectLst/>
              <a:latin typeface="+mn-ea"/>
              <a:ea typeface="+mn-ea"/>
              <a:cs typeface="Times New Roman" panose="02020603050405020304" pitchFamily="18" charset="0"/>
            </a:rPr>
            <a:t>感染対策の基本は「手洗いに始まり手洗いに終わる」と言われるほど、手洗いが重要視されています。職員自身が自分を感染症から守り、また、ケアを受ける利用者の方を守るために、一人一人が手洗いの重要性をよく理解し、正しい手洗いを努めることが大切になります。今回、職員の手洗いの実態について、アンケート調査とラウンドをすることにより、手洗いから読み取れる施設の感染症対策の課題と今後必要な取り組みについて検討しました。</a:t>
          </a:r>
          <a:endParaRPr lang="ja-JP" sz="1050" kern="100">
            <a:effectLst/>
            <a:latin typeface="+mn-ea"/>
            <a:ea typeface="+mn-ea"/>
            <a:cs typeface="Times New Roman" panose="02020603050405020304" pitchFamily="18" charset="0"/>
          </a:endParaRPr>
        </a:p>
        <a:p>
          <a:pPr algn="just">
            <a:spcAft>
              <a:spcPts val="0"/>
            </a:spcAft>
          </a:pPr>
          <a:r>
            <a:rPr lang="en-US" sz="1000" kern="100">
              <a:effectLst/>
              <a:latin typeface="+mn-ea"/>
              <a:ea typeface="+mn-ea"/>
              <a:cs typeface="Times New Roman" panose="02020603050405020304" pitchFamily="18" charset="0"/>
            </a:rPr>
            <a:t> </a:t>
          </a:r>
          <a:endParaRPr lang="ja-JP" sz="1050" kern="100">
            <a:effectLst/>
            <a:latin typeface="+mn-ea"/>
            <a:ea typeface="+mn-ea"/>
            <a:cs typeface="Times New Roman" panose="02020603050405020304" pitchFamily="18" charset="0"/>
          </a:endParaRPr>
        </a:p>
      </xdr:txBody>
    </xdr:sp>
    <xdr:clientData/>
  </xdr:twoCellAnchor>
  <xdr:twoCellAnchor>
    <xdr:from>
      <xdr:col>1</xdr:col>
      <xdr:colOff>193675</xdr:colOff>
      <xdr:row>10</xdr:row>
      <xdr:rowOff>21590</xdr:rowOff>
    </xdr:from>
    <xdr:to>
      <xdr:col>8</xdr:col>
      <xdr:colOff>210820</xdr:colOff>
      <xdr:row>12</xdr:row>
      <xdr:rowOff>0</xdr:rowOff>
    </xdr:to>
    <xdr:sp macro="" textlink="">
      <xdr:nvSpPr>
        <xdr:cNvPr id="4" name="テキスト ボックス 4"/>
        <xdr:cNvSpPr txBox="1"/>
      </xdr:nvSpPr>
      <xdr:spPr>
        <a:xfrm>
          <a:off x="460375" y="1926590"/>
          <a:ext cx="1884045" cy="35941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600" b="1" kern="100">
              <a:effectLst/>
              <a:latin typeface="+mn-ea"/>
              <a:ea typeface="+mn-ea"/>
              <a:cs typeface="Times New Roman" panose="02020603050405020304" pitchFamily="18" charset="0"/>
            </a:rPr>
            <a:t>アンケートの対象</a:t>
          </a:r>
          <a:endParaRPr lang="ja-JP" sz="1050" kern="100">
            <a:effectLst/>
            <a:latin typeface="+mn-ea"/>
            <a:ea typeface="+mn-ea"/>
            <a:cs typeface="Times New Roman" panose="02020603050405020304" pitchFamily="18" charset="0"/>
          </a:endParaRPr>
        </a:p>
      </xdr:txBody>
    </xdr:sp>
    <xdr:clientData/>
  </xdr:twoCellAnchor>
  <xdr:twoCellAnchor>
    <xdr:from>
      <xdr:col>21</xdr:col>
      <xdr:colOff>86995</xdr:colOff>
      <xdr:row>10</xdr:row>
      <xdr:rowOff>34925</xdr:rowOff>
    </xdr:from>
    <xdr:to>
      <xdr:col>28</xdr:col>
      <xdr:colOff>241935</xdr:colOff>
      <xdr:row>12</xdr:row>
      <xdr:rowOff>0</xdr:rowOff>
    </xdr:to>
    <xdr:sp macro="" textlink="">
      <xdr:nvSpPr>
        <xdr:cNvPr id="5" name="テキスト ボックス 6"/>
        <xdr:cNvSpPr txBox="1"/>
      </xdr:nvSpPr>
      <xdr:spPr>
        <a:xfrm>
          <a:off x="5687695" y="1939925"/>
          <a:ext cx="2021840" cy="34607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600" b="1" kern="100">
              <a:effectLst/>
              <a:latin typeface="+mn-ea"/>
              <a:ea typeface="+mn-ea"/>
              <a:cs typeface="Times New Roman" panose="02020603050405020304" pitchFamily="18" charset="0"/>
            </a:rPr>
            <a:t>アンケート内容</a:t>
          </a:r>
          <a:endParaRPr lang="ja-JP" sz="1050" kern="100">
            <a:effectLst/>
            <a:latin typeface="+mn-ea"/>
            <a:ea typeface="+mn-ea"/>
            <a:cs typeface="Times New Roman" panose="02020603050405020304" pitchFamily="18" charset="0"/>
          </a:endParaRPr>
        </a:p>
      </xdr:txBody>
    </xdr:sp>
    <xdr:clientData/>
  </xdr:twoCellAnchor>
  <xdr:twoCellAnchor>
    <xdr:from>
      <xdr:col>33</xdr:col>
      <xdr:colOff>198755</xdr:colOff>
      <xdr:row>3</xdr:row>
      <xdr:rowOff>0</xdr:rowOff>
    </xdr:from>
    <xdr:to>
      <xdr:col>40</xdr:col>
      <xdr:colOff>216535</xdr:colOff>
      <xdr:row>4</xdr:row>
      <xdr:rowOff>152400</xdr:rowOff>
    </xdr:to>
    <xdr:sp macro="" textlink="">
      <xdr:nvSpPr>
        <xdr:cNvPr id="6" name="テキスト ボックス 41"/>
        <xdr:cNvSpPr txBox="1"/>
      </xdr:nvSpPr>
      <xdr:spPr>
        <a:xfrm>
          <a:off x="8999855" y="571500"/>
          <a:ext cx="188468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400" kern="100">
              <a:solidFill>
                <a:srgbClr val="000000"/>
              </a:solidFill>
              <a:effectLst/>
              <a:ea typeface="ＭＳ ゴシック" panose="020B0609070205080204" pitchFamily="49" charset="-128"/>
              <a:cs typeface="Times New Roman" panose="02020603050405020304" pitchFamily="18" charset="0"/>
            </a:rPr>
            <a:t>平成</a:t>
          </a:r>
          <a:r>
            <a:rPr lang="en-US" altLang="ja-JP" sz="1400" kern="100" baseline="0">
              <a:solidFill>
                <a:srgbClr val="000000"/>
              </a:solidFill>
              <a:effectLst/>
              <a:ea typeface="ＭＳ ゴシック" panose="020B0609070205080204" pitchFamily="49" charset="-128"/>
              <a:cs typeface="Times New Roman" panose="02020603050405020304" pitchFamily="18" charset="0"/>
            </a:rPr>
            <a:t>       </a:t>
          </a:r>
          <a:r>
            <a:rPr lang="ja-JP" sz="1400" kern="100">
              <a:solidFill>
                <a:srgbClr val="000000"/>
              </a:solidFill>
              <a:effectLst/>
              <a:ea typeface="ＭＳ ゴシック" panose="020B0609070205080204" pitchFamily="49" charset="-128"/>
              <a:cs typeface="Times New Roman" panose="02020603050405020304" pitchFamily="18" charset="0"/>
            </a:rPr>
            <a:t>年度実施</a:t>
          </a:r>
          <a:endParaRPr lang="ja-JP" sz="1050" kern="100">
            <a:effectLst/>
            <a:ea typeface="ＭＳ 明朝" panose="02020609040205080304" pitchFamily="17" charset="-128"/>
            <a:cs typeface="Times New Roman" panose="02020603050405020304" pitchFamily="18" charset="0"/>
          </a:endParaRPr>
        </a:p>
      </xdr:txBody>
    </xdr:sp>
    <xdr:clientData/>
  </xdr:twoCellAnchor>
  <xdr:twoCellAnchor>
    <xdr:from>
      <xdr:col>20</xdr:col>
      <xdr:colOff>139700</xdr:colOff>
      <xdr:row>10</xdr:row>
      <xdr:rowOff>66040</xdr:rowOff>
    </xdr:from>
    <xdr:to>
      <xdr:col>20</xdr:col>
      <xdr:colOff>139700</xdr:colOff>
      <xdr:row>19</xdr:row>
      <xdr:rowOff>24130</xdr:rowOff>
    </xdr:to>
    <xdr:cxnSp macro="">
      <xdr:nvCxnSpPr>
        <xdr:cNvPr id="7" name="直線コネクタ 6"/>
        <xdr:cNvCxnSpPr/>
      </xdr:nvCxnSpPr>
      <xdr:spPr>
        <a:xfrm>
          <a:off x="5473700" y="1971040"/>
          <a:ext cx="0" cy="1672590"/>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9525</xdr:colOff>
      <xdr:row>12</xdr:row>
      <xdr:rowOff>38100</xdr:rowOff>
    </xdr:from>
    <xdr:to>
      <xdr:col>36</xdr:col>
      <xdr:colOff>38100</xdr:colOff>
      <xdr:row>17</xdr:row>
      <xdr:rowOff>175260</xdr:rowOff>
    </xdr:to>
    <xdr:sp macro="" textlink="">
      <xdr:nvSpPr>
        <xdr:cNvPr id="8" name="テキスト ボックス 7"/>
        <xdr:cNvSpPr txBox="1"/>
      </xdr:nvSpPr>
      <xdr:spPr>
        <a:xfrm>
          <a:off x="5667375" y="2324100"/>
          <a:ext cx="3248025" cy="1089660"/>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400" kern="100">
              <a:effectLst/>
              <a:latin typeface="+mn-ea"/>
              <a:ea typeface="+mn-ea"/>
              <a:cs typeface="Times New Roman" panose="02020603050405020304" pitchFamily="18" charset="0"/>
            </a:rPr>
            <a:t>・手洗いの実施部位</a:t>
          </a:r>
          <a:endParaRPr lang="ja-JP" sz="1050" kern="100">
            <a:effectLst/>
            <a:latin typeface="+mn-ea"/>
            <a:ea typeface="+mn-ea"/>
            <a:cs typeface="Times New Roman" panose="02020603050405020304" pitchFamily="18" charset="0"/>
          </a:endParaRPr>
        </a:p>
        <a:p>
          <a:pPr algn="just">
            <a:spcAft>
              <a:spcPts val="0"/>
            </a:spcAft>
          </a:pPr>
          <a:r>
            <a:rPr lang="ja-JP" sz="1400" kern="100">
              <a:effectLst/>
              <a:latin typeface="+mn-ea"/>
              <a:ea typeface="+mn-ea"/>
              <a:cs typeface="Times New Roman" panose="02020603050405020304" pitchFamily="18" charset="0"/>
            </a:rPr>
            <a:t>・</a:t>
          </a:r>
          <a:r>
            <a:rPr lang="en-US" sz="1400" kern="100">
              <a:effectLst/>
              <a:latin typeface="+mn-ea"/>
              <a:ea typeface="+mn-ea"/>
              <a:cs typeface="Times New Roman" panose="02020603050405020304" pitchFamily="18" charset="0"/>
            </a:rPr>
            <a:t>1</a:t>
          </a:r>
          <a:r>
            <a:rPr lang="ja-JP" sz="1400" kern="100">
              <a:effectLst/>
              <a:latin typeface="+mn-ea"/>
              <a:ea typeface="+mn-ea"/>
              <a:cs typeface="Times New Roman" panose="02020603050405020304" pitchFamily="18" charset="0"/>
            </a:rPr>
            <a:t>ケア</a:t>
          </a:r>
          <a:r>
            <a:rPr lang="en-US" sz="1400" kern="100">
              <a:effectLst/>
              <a:latin typeface="+mn-ea"/>
              <a:ea typeface="+mn-ea"/>
              <a:cs typeface="Times New Roman" panose="02020603050405020304" pitchFamily="18" charset="0"/>
            </a:rPr>
            <a:t>1</a:t>
          </a:r>
          <a:r>
            <a:rPr lang="ja-JP" sz="1400" kern="100">
              <a:effectLst/>
              <a:latin typeface="+mn-ea"/>
              <a:ea typeface="+mn-ea"/>
              <a:cs typeface="Times New Roman" panose="02020603050405020304" pitchFamily="18" charset="0"/>
            </a:rPr>
            <a:t>手洗いのタイミング</a:t>
          </a:r>
          <a:endParaRPr lang="ja-JP" sz="1050" kern="100">
            <a:effectLst/>
            <a:latin typeface="+mn-ea"/>
            <a:ea typeface="+mn-ea"/>
            <a:cs typeface="Times New Roman" panose="02020603050405020304" pitchFamily="18" charset="0"/>
          </a:endParaRPr>
        </a:p>
        <a:p>
          <a:pPr algn="just">
            <a:spcAft>
              <a:spcPts val="0"/>
            </a:spcAft>
          </a:pPr>
          <a:r>
            <a:rPr lang="ja-JP" sz="1400" kern="100">
              <a:effectLst/>
              <a:latin typeface="+mn-ea"/>
              <a:ea typeface="+mn-ea"/>
              <a:cs typeface="Times New Roman" panose="02020603050405020304" pitchFamily="18" charset="0"/>
            </a:rPr>
            <a:t>・日頃の手洗いへの感想</a:t>
          </a:r>
          <a:endParaRPr lang="ja-JP" sz="1050" kern="100">
            <a:effectLst/>
            <a:latin typeface="+mn-ea"/>
            <a:ea typeface="+mn-ea"/>
            <a:cs typeface="Times New Roman" panose="02020603050405020304" pitchFamily="18" charset="0"/>
          </a:endParaRPr>
        </a:p>
        <a:p>
          <a:pPr algn="just">
            <a:spcAft>
              <a:spcPts val="0"/>
            </a:spcAft>
          </a:pPr>
          <a:r>
            <a:rPr lang="ja-JP" sz="1400" kern="100">
              <a:effectLst/>
              <a:latin typeface="+mn-ea"/>
              <a:ea typeface="+mn-ea"/>
              <a:cs typeface="Times New Roman" panose="02020603050405020304" pitchFamily="18" charset="0"/>
            </a:rPr>
            <a:t>・アンケートを記入して感じたこと</a:t>
          </a:r>
          <a:endParaRPr lang="ja-JP" sz="1050" kern="100">
            <a:effectLst/>
            <a:latin typeface="+mn-ea"/>
            <a:ea typeface="+mn-ea"/>
            <a:cs typeface="Times New Roman" panose="02020603050405020304" pitchFamily="18" charset="0"/>
          </a:endParaRPr>
        </a:p>
      </xdr:txBody>
    </xdr:sp>
    <xdr:clientData/>
  </xdr:twoCellAnchor>
  <xdr:twoCellAnchor>
    <xdr:from>
      <xdr:col>0</xdr:col>
      <xdr:colOff>0</xdr:colOff>
      <xdr:row>19</xdr:row>
      <xdr:rowOff>85725</xdr:rowOff>
    </xdr:from>
    <xdr:to>
      <xdr:col>11</xdr:col>
      <xdr:colOff>130175</xdr:colOff>
      <xdr:row>21</xdr:row>
      <xdr:rowOff>38100</xdr:rowOff>
    </xdr:to>
    <xdr:sp macro="" textlink="">
      <xdr:nvSpPr>
        <xdr:cNvPr id="9" name="テキスト ボックス 27"/>
        <xdr:cNvSpPr txBox="1"/>
      </xdr:nvSpPr>
      <xdr:spPr>
        <a:xfrm>
          <a:off x="0" y="3705225"/>
          <a:ext cx="2806700" cy="33337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en-US" sz="1600" b="1" kern="100">
              <a:effectLst/>
              <a:latin typeface="+mn-ea"/>
              <a:ea typeface="+mn-ea"/>
              <a:cs typeface="Times New Roman" panose="02020603050405020304" pitchFamily="18" charset="0"/>
            </a:rPr>
            <a:t>1</a:t>
          </a:r>
          <a:r>
            <a:rPr lang="ja-JP" sz="1600" b="1" kern="100">
              <a:effectLst/>
              <a:latin typeface="+mn-ea"/>
              <a:ea typeface="+mn-ea"/>
              <a:cs typeface="Times New Roman" panose="02020603050405020304" pitchFamily="18" charset="0"/>
            </a:rPr>
            <a:t>ケア</a:t>
          </a:r>
          <a:r>
            <a:rPr lang="en-US" sz="1600" b="1" kern="100">
              <a:effectLst/>
              <a:latin typeface="+mn-ea"/>
              <a:ea typeface="+mn-ea"/>
              <a:cs typeface="Times New Roman" panose="02020603050405020304" pitchFamily="18" charset="0"/>
            </a:rPr>
            <a:t>1</a:t>
          </a:r>
          <a:r>
            <a:rPr lang="ja-JP" sz="1600" b="1" kern="100">
              <a:effectLst/>
              <a:latin typeface="+mn-ea"/>
              <a:ea typeface="+mn-ea"/>
              <a:cs typeface="Times New Roman" panose="02020603050405020304" pitchFamily="18" charset="0"/>
            </a:rPr>
            <a:t>手洗いの実施状況</a:t>
          </a:r>
          <a:endParaRPr lang="ja-JP" sz="1050" kern="100">
            <a:effectLst/>
            <a:latin typeface="+mn-ea"/>
            <a:ea typeface="+mn-ea"/>
            <a:cs typeface="Times New Roman" panose="02020603050405020304" pitchFamily="18" charset="0"/>
          </a:endParaRPr>
        </a:p>
      </xdr:txBody>
    </xdr:sp>
    <xdr:clientData/>
  </xdr:twoCellAnchor>
  <xdr:twoCellAnchor>
    <xdr:from>
      <xdr:col>0</xdr:col>
      <xdr:colOff>157163</xdr:colOff>
      <xdr:row>46</xdr:row>
      <xdr:rowOff>142876</xdr:rowOff>
    </xdr:from>
    <xdr:to>
      <xdr:col>19</xdr:col>
      <xdr:colOff>212913</xdr:colOff>
      <xdr:row>48</xdr:row>
      <xdr:rowOff>67235</xdr:rowOff>
    </xdr:to>
    <xdr:sp macro="" textlink="">
      <xdr:nvSpPr>
        <xdr:cNvPr id="19" name="テキスト ボックス 8"/>
        <xdr:cNvSpPr txBox="1"/>
      </xdr:nvSpPr>
      <xdr:spPr>
        <a:xfrm>
          <a:off x="157163" y="8905876"/>
          <a:ext cx="4818250" cy="305359"/>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600" b="1" kern="100">
              <a:effectLst/>
              <a:latin typeface="+mn-ea"/>
              <a:ea typeface="+mn-ea"/>
              <a:cs typeface="Times New Roman" panose="02020603050405020304" pitchFamily="18" charset="0"/>
            </a:rPr>
            <a:t>手洗いの実施部位　</a:t>
          </a:r>
          <a:r>
            <a:rPr lang="ja-JP" sz="1200" b="1" kern="100">
              <a:effectLst/>
              <a:latin typeface="+mn-ea"/>
              <a:ea typeface="+mn-ea"/>
              <a:cs typeface="Times New Roman" panose="02020603050405020304" pitchFamily="18" charset="0"/>
            </a:rPr>
            <a:t>「できている」と回答した者の割合」</a:t>
          </a:r>
          <a:endParaRPr lang="ja-JP" sz="1050" kern="100">
            <a:effectLst/>
            <a:latin typeface="+mn-ea"/>
            <a:ea typeface="+mn-ea"/>
            <a:cs typeface="Times New Roman" panose="02020603050405020304" pitchFamily="18" charset="0"/>
          </a:endParaRPr>
        </a:p>
      </xdr:txBody>
    </xdr:sp>
    <xdr:clientData/>
  </xdr:twoCellAnchor>
  <xdr:twoCellAnchor>
    <xdr:from>
      <xdr:col>21</xdr:col>
      <xdr:colOff>47625</xdr:colOff>
      <xdr:row>47</xdr:row>
      <xdr:rowOff>11906</xdr:rowOff>
    </xdr:from>
    <xdr:to>
      <xdr:col>21</xdr:col>
      <xdr:colOff>52389</xdr:colOff>
      <xdr:row>60</xdr:row>
      <xdr:rowOff>0</xdr:rowOff>
    </xdr:to>
    <xdr:cxnSp macro="">
      <xdr:nvCxnSpPr>
        <xdr:cNvPr id="20" name="直線コネクタ 19"/>
        <xdr:cNvCxnSpPr/>
      </xdr:nvCxnSpPr>
      <xdr:spPr>
        <a:xfrm>
          <a:off x="5584031" y="8965406"/>
          <a:ext cx="4764" cy="2464594"/>
        </a:xfrm>
        <a:prstGeom prst="line">
          <a:avLst/>
        </a:prstGeom>
        <a:ln w="28575">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20269</xdr:colOff>
      <xdr:row>50</xdr:row>
      <xdr:rowOff>73039</xdr:rowOff>
    </xdr:from>
    <xdr:to>
      <xdr:col>20</xdr:col>
      <xdr:colOff>171646</xdr:colOff>
      <xdr:row>59</xdr:row>
      <xdr:rowOff>95706</xdr:rowOff>
    </xdr:to>
    <xdr:pic>
      <xdr:nvPicPr>
        <xdr:cNvPr id="22" name="図 21" descr="「無料イラスト ...」の画像検索結果">
          <a:hlinkClick xmlns:r="http://schemas.openxmlformats.org/officeDocument/2006/relationships" r:id="rId1" tgtFrame="&quot;imagewin&quo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20769" y="9788539"/>
          <a:ext cx="1484877" cy="1737167"/>
        </a:xfrm>
        <a:prstGeom prst="rect">
          <a:avLst/>
        </a:prstGeom>
        <a:noFill/>
        <a:ln>
          <a:noFill/>
        </a:ln>
      </xdr:spPr>
    </xdr:pic>
    <xdr:clientData/>
  </xdr:twoCellAnchor>
  <xdr:twoCellAnchor>
    <xdr:from>
      <xdr:col>0</xdr:col>
      <xdr:colOff>247650</xdr:colOff>
      <xdr:row>49</xdr:row>
      <xdr:rowOff>0</xdr:rowOff>
    </xdr:from>
    <xdr:to>
      <xdr:col>3</xdr:col>
      <xdr:colOff>238125</xdr:colOff>
      <xdr:row>50</xdr:row>
      <xdr:rowOff>85725</xdr:rowOff>
    </xdr:to>
    <xdr:sp macro="" textlink="">
      <xdr:nvSpPr>
        <xdr:cNvPr id="28" name="テキスト ボックス 10"/>
        <xdr:cNvSpPr txBox="1"/>
      </xdr:nvSpPr>
      <xdr:spPr>
        <a:xfrm>
          <a:off x="247650" y="9467850"/>
          <a:ext cx="790575" cy="33337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400" b="1" kern="100">
              <a:effectLst/>
              <a:ea typeface="ＭＳ ゴシック" panose="020B0609070205080204" pitchFamily="49" charset="-128"/>
              <a:cs typeface="Times New Roman" panose="02020603050405020304" pitchFamily="18" charset="0"/>
            </a:rPr>
            <a:t>介護職</a:t>
          </a:r>
          <a:endParaRPr lang="ja-JP" sz="1050" b="1" kern="100">
            <a:effectLst/>
            <a:ea typeface="ＭＳ 明朝" panose="02020609040205080304" pitchFamily="17" charset="-128"/>
            <a:cs typeface="Times New Roman" panose="02020603050405020304" pitchFamily="18" charset="0"/>
          </a:endParaRPr>
        </a:p>
      </xdr:txBody>
    </xdr:sp>
    <xdr:clientData/>
  </xdr:twoCellAnchor>
  <xdr:twoCellAnchor>
    <xdr:from>
      <xdr:col>10</xdr:col>
      <xdr:colOff>97154</xdr:colOff>
      <xdr:row>49</xdr:row>
      <xdr:rowOff>0</xdr:rowOff>
    </xdr:from>
    <xdr:to>
      <xdr:col>13</xdr:col>
      <xdr:colOff>347381</xdr:colOff>
      <xdr:row>50</xdr:row>
      <xdr:rowOff>180975</xdr:rowOff>
    </xdr:to>
    <xdr:sp macro="" textlink="">
      <xdr:nvSpPr>
        <xdr:cNvPr id="29" name="テキスト ボックス 11"/>
        <xdr:cNvSpPr txBox="1"/>
      </xdr:nvSpPr>
      <xdr:spPr>
        <a:xfrm>
          <a:off x="2674507" y="9334500"/>
          <a:ext cx="844139" cy="37147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400" b="1" kern="100">
              <a:effectLst/>
              <a:ea typeface="ＭＳ ゴシック" panose="020B0609070205080204" pitchFamily="49" charset="-128"/>
              <a:cs typeface="Times New Roman" panose="02020603050405020304" pitchFamily="18" charset="0"/>
            </a:rPr>
            <a:t>看護職</a:t>
          </a:r>
          <a:endParaRPr lang="ja-JP" sz="1050" b="1" kern="100">
            <a:effectLst/>
            <a:ea typeface="ＭＳ 明朝" panose="02020609040205080304" pitchFamily="17" charset="-128"/>
            <a:cs typeface="Times New Roman" panose="02020603050405020304" pitchFamily="18" charset="0"/>
          </a:endParaRPr>
        </a:p>
      </xdr:txBody>
    </xdr:sp>
    <xdr:clientData/>
  </xdr:twoCellAnchor>
  <xdr:twoCellAnchor>
    <xdr:from>
      <xdr:col>21</xdr:col>
      <xdr:colOff>131954</xdr:colOff>
      <xdr:row>46</xdr:row>
      <xdr:rowOff>86845</xdr:rowOff>
    </xdr:from>
    <xdr:to>
      <xdr:col>38</xdr:col>
      <xdr:colOff>183741</xdr:colOff>
      <xdr:row>48</xdr:row>
      <xdr:rowOff>54265</xdr:rowOff>
    </xdr:to>
    <xdr:sp macro="" textlink="">
      <xdr:nvSpPr>
        <xdr:cNvPr id="31" name="テキスト ボックス 28"/>
        <xdr:cNvSpPr txBox="1"/>
      </xdr:nvSpPr>
      <xdr:spPr>
        <a:xfrm>
          <a:off x="5286660" y="8849845"/>
          <a:ext cx="4242787" cy="34842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600" b="1" kern="100">
              <a:effectLst/>
              <a:latin typeface="+mn-ea"/>
              <a:ea typeface="+mn-ea"/>
              <a:cs typeface="Times New Roman" panose="02020603050405020304" pitchFamily="18" charset="0"/>
            </a:rPr>
            <a:t>職員が考える日頃の手洗いへの感想（抜粋）</a:t>
          </a:r>
          <a:endParaRPr lang="ja-JP" sz="1050" kern="100">
            <a:effectLst/>
            <a:latin typeface="+mn-ea"/>
            <a:ea typeface="+mn-ea"/>
            <a:cs typeface="Times New Roman" panose="02020603050405020304" pitchFamily="18" charset="0"/>
          </a:endParaRPr>
        </a:p>
      </xdr:txBody>
    </xdr:sp>
    <xdr:clientData/>
  </xdr:twoCellAnchor>
  <xdr:twoCellAnchor>
    <xdr:from>
      <xdr:col>21</xdr:col>
      <xdr:colOff>151405</xdr:colOff>
      <xdr:row>52</xdr:row>
      <xdr:rowOff>154780</xdr:rowOff>
    </xdr:from>
    <xdr:to>
      <xdr:col>40</xdr:col>
      <xdr:colOff>224118</xdr:colOff>
      <xdr:row>54</xdr:row>
      <xdr:rowOff>123264</xdr:rowOff>
    </xdr:to>
    <xdr:sp macro="" textlink="">
      <xdr:nvSpPr>
        <xdr:cNvPr id="33" name="テキスト ボックス 29"/>
        <xdr:cNvSpPr txBox="1"/>
      </xdr:nvSpPr>
      <xdr:spPr>
        <a:xfrm>
          <a:off x="5306111" y="10060780"/>
          <a:ext cx="4756772" cy="349484"/>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600" b="1" kern="100">
              <a:effectLst/>
              <a:latin typeface="+mn-ea"/>
              <a:ea typeface="+mn-ea"/>
              <a:cs typeface="Times New Roman" panose="02020603050405020304" pitchFamily="18" charset="0"/>
            </a:rPr>
            <a:t>職員が今回のアンケートを記入して感じたこと</a:t>
          </a:r>
          <a:r>
            <a:rPr lang="ja-JP" sz="1400" b="1" kern="100">
              <a:effectLst/>
              <a:latin typeface="+mn-ea"/>
              <a:ea typeface="+mn-ea"/>
              <a:cs typeface="Times New Roman" panose="02020603050405020304" pitchFamily="18" charset="0"/>
            </a:rPr>
            <a:t>（抜粋）</a:t>
          </a:r>
          <a:endParaRPr lang="ja-JP" sz="1050" kern="100">
            <a:effectLst/>
            <a:latin typeface="+mn-ea"/>
            <a:ea typeface="+mn-ea"/>
            <a:cs typeface="Times New Roman" panose="02020603050405020304" pitchFamily="18" charset="0"/>
          </a:endParaRPr>
        </a:p>
      </xdr:txBody>
    </xdr:sp>
    <xdr:clientData/>
  </xdr:twoCellAnchor>
  <xdr:twoCellAnchor>
    <xdr:from>
      <xdr:col>0</xdr:col>
      <xdr:colOff>43716</xdr:colOff>
      <xdr:row>61</xdr:row>
      <xdr:rowOff>23628</xdr:rowOff>
    </xdr:from>
    <xdr:to>
      <xdr:col>43</xdr:col>
      <xdr:colOff>891568</xdr:colOff>
      <xdr:row>77</xdr:row>
      <xdr:rowOff>167119</xdr:rowOff>
    </xdr:to>
    <xdr:grpSp>
      <xdr:nvGrpSpPr>
        <xdr:cNvPr id="35" name="グループ化 34"/>
        <xdr:cNvGrpSpPr/>
      </xdr:nvGrpSpPr>
      <xdr:grpSpPr>
        <a:xfrm>
          <a:off x="43716" y="11894031"/>
          <a:ext cx="11478981" cy="3257040"/>
          <a:chOff x="-1648341" y="-210014"/>
          <a:chExt cx="11881737" cy="2929840"/>
        </a:xfrm>
      </xdr:grpSpPr>
      <xdr:sp macro="" textlink="">
        <xdr:nvSpPr>
          <xdr:cNvPr id="36" name="テキスト ボックス 32"/>
          <xdr:cNvSpPr txBox="1"/>
        </xdr:nvSpPr>
        <xdr:spPr>
          <a:xfrm>
            <a:off x="-1648341" y="-210014"/>
            <a:ext cx="4237655" cy="229060"/>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600" b="1" kern="100">
                <a:effectLst/>
                <a:latin typeface="+mn-ea"/>
                <a:ea typeface="+mn-ea"/>
                <a:cs typeface="Times New Roman" panose="02020603050405020304" pitchFamily="18" charset="0"/>
              </a:rPr>
              <a:t>アンケート結果のまとめ</a:t>
            </a:r>
            <a:endParaRPr lang="ja-JP" sz="1050" kern="100">
              <a:effectLst/>
              <a:latin typeface="+mn-ea"/>
              <a:ea typeface="+mn-ea"/>
              <a:cs typeface="Times New Roman" panose="02020603050405020304" pitchFamily="18" charset="0"/>
            </a:endParaRPr>
          </a:p>
        </xdr:txBody>
      </xdr:sp>
      <xdr:sp macro="" textlink="">
        <xdr:nvSpPr>
          <xdr:cNvPr id="37" name="テキスト ボックス 33"/>
          <xdr:cNvSpPr txBox="1"/>
        </xdr:nvSpPr>
        <xdr:spPr>
          <a:xfrm>
            <a:off x="-1647190" y="1033036"/>
            <a:ext cx="4206600" cy="519443"/>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600" b="1" kern="100">
                <a:effectLst/>
                <a:latin typeface="+mn-ea"/>
                <a:ea typeface="+mn-ea"/>
                <a:cs typeface="Times New Roman" panose="02020603050405020304" pitchFamily="18" charset="0"/>
              </a:rPr>
              <a:t>感染症対策委員が考えた、アンケート結果や</a:t>
            </a:r>
            <a:endParaRPr lang="ja-JP" sz="1050" kern="100">
              <a:effectLst/>
              <a:latin typeface="+mn-ea"/>
              <a:ea typeface="+mn-ea"/>
              <a:cs typeface="Times New Roman" panose="02020603050405020304" pitchFamily="18" charset="0"/>
            </a:endParaRPr>
          </a:p>
          <a:p>
            <a:pPr indent="203835" algn="just">
              <a:spcAft>
                <a:spcPts val="0"/>
              </a:spcAft>
            </a:pPr>
            <a:r>
              <a:rPr lang="ja-JP" sz="1600" b="1" kern="100">
                <a:effectLst/>
                <a:latin typeface="+mn-ea"/>
                <a:ea typeface="+mn-ea"/>
                <a:cs typeface="Times New Roman" panose="02020603050405020304" pitchFamily="18" charset="0"/>
              </a:rPr>
              <a:t>ラウンドを通じて分かった施設内の課題</a:t>
            </a:r>
            <a:endParaRPr lang="ja-JP" sz="1050" kern="100">
              <a:effectLst/>
              <a:latin typeface="+mn-ea"/>
              <a:ea typeface="+mn-ea"/>
              <a:cs typeface="Times New Roman" panose="02020603050405020304" pitchFamily="18" charset="0"/>
            </a:endParaRPr>
          </a:p>
        </xdr:txBody>
      </xdr:sp>
      <xdr:sp macro="" textlink="">
        <xdr:nvSpPr>
          <xdr:cNvPr id="38" name="テキスト ボックス 34"/>
          <xdr:cNvSpPr txBox="1"/>
        </xdr:nvSpPr>
        <xdr:spPr>
          <a:xfrm>
            <a:off x="3710602" y="-189696"/>
            <a:ext cx="2410833" cy="349291"/>
          </a:xfrm>
          <a:prstGeom prst="rect">
            <a:avLst/>
          </a:prstGeom>
          <a:solidFill>
            <a:schemeClr val="lt1"/>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600" b="1" kern="100">
                <a:effectLst/>
                <a:latin typeface="+mn-ea"/>
                <a:ea typeface="+mn-ea"/>
                <a:cs typeface="Times New Roman" panose="02020603050405020304" pitchFamily="18" charset="0"/>
              </a:rPr>
              <a:t>今後の必要な取り組み</a:t>
            </a:r>
            <a:endParaRPr lang="ja-JP" sz="1050" kern="100">
              <a:effectLst/>
              <a:latin typeface="+mn-ea"/>
              <a:ea typeface="+mn-ea"/>
              <a:cs typeface="Times New Roman" panose="02020603050405020304" pitchFamily="18" charset="0"/>
            </a:endParaRPr>
          </a:p>
        </xdr:txBody>
      </xdr:sp>
      <xdr:sp macro="" textlink="">
        <xdr:nvSpPr>
          <xdr:cNvPr id="39" name="正方形/長方形 38"/>
          <xdr:cNvSpPr/>
        </xdr:nvSpPr>
        <xdr:spPr>
          <a:xfrm>
            <a:off x="-22979" y="104172"/>
            <a:ext cx="10256375" cy="261565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1</xdr:col>
      <xdr:colOff>180975</xdr:colOff>
      <xdr:row>21</xdr:row>
      <xdr:rowOff>95249</xdr:rowOff>
    </xdr:from>
    <xdr:to>
      <xdr:col>39</xdr:col>
      <xdr:colOff>35719</xdr:colOff>
      <xdr:row>46</xdr:row>
      <xdr:rowOff>11906</xdr:rowOff>
    </xdr:to>
    <xdr:graphicFrame macro="">
      <xdr:nvGraphicFramePr>
        <xdr:cNvPr id="11" name="グラフ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320675</xdr:colOff>
      <xdr:row>56</xdr:row>
      <xdr:rowOff>60326</xdr:rowOff>
    </xdr:from>
    <xdr:to>
      <xdr:col>8</xdr:col>
      <xdr:colOff>631825</xdr:colOff>
      <xdr:row>59</xdr:row>
      <xdr:rowOff>3176</xdr:rowOff>
    </xdr:to>
    <xdr:pic>
      <xdr:nvPicPr>
        <xdr:cNvPr id="4" name="図 5" descr="3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rot="-1077050">
          <a:off x="5781675" y="9871076"/>
          <a:ext cx="311150"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495299</xdr:colOff>
      <xdr:row>3</xdr:row>
      <xdr:rowOff>9525</xdr:rowOff>
    </xdr:from>
    <xdr:to>
      <xdr:col>10</xdr:col>
      <xdr:colOff>152400</xdr:colOff>
      <xdr:row>10</xdr:row>
      <xdr:rowOff>190500</xdr:rowOff>
    </xdr:to>
    <xdr:sp macro="" textlink="">
      <xdr:nvSpPr>
        <xdr:cNvPr id="6" name="角丸四角形 5"/>
        <xdr:cNvSpPr/>
      </xdr:nvSpPr>
      <xdr:spPr>
        <a:xfrm>
          <a:off x="495299" y="971550"/>
          <a:ext cx="5943601" cy="1447800"/>
        </a:xfrm>
        <a:prstGeom prst="round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228600</xdr:colOff>
      <xdr:row>50</xdr:row>
      <xdr:rowOff>19050</xdr:rowOff>
    </xdr:from>
    <xdr:to>
      <xdr:col>10</xdr:col>
      <xdr:colOff>523875</xdr:colOff>
      <xdr:row>54</xdr:row>
      <xdr:rowOff>19050</xdr:rowOff>
    </xdr:to>
    <xdr:sp macro="" textlink="">
      <xdr:nvSpPr>
        <xdr:cNvPr id="10" name="大かっこ 9"/>
        <xdr:cNvSpPr/>
      </xdr:nvSpPr>
      <xdr:spPr>
        <a:xfrm>
          <a:off x="228600" y="17659350"/>
          <a:ext cx="6581775" cy="571500"/>
        </a:xfrm>
        <a:prstGeom prst="bracketPair">
          <a:avLst/>
        </a:prstGeom>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247649</xdr:colOff>
      <xdr:row>56</xdr:row>
      <xdr:rowOff>47625</xdr:rowOff>
    </xdr:from>
    <xdr:to>
      <xdr:col>10</xdr:col>
      <xdr:colOff>523874</xdr:colOff>
      <xdr:row>61</xdr:row>
      <xdr:rowOff>9525</xdr:rowOff>
    </xdr:to>
    <xdr:sp macro="" textlink="">
      <xdr:nvSpPr>
        <xdr:cNvPr id="11" name="大かっこ 10"/>
        <xdr:cNvSpPr/>
      </xdr:nvSpPr>
      <xdr:spPr>
        <a:xfrm>
          <a:off x="247649" y="18611850"/>
          <a:ext cx="6562725" cy="647700"/>
        </a:xfrm>
        <a:prstGeom prst="bracketPair">
          <a:avLst/>
        </a:prstGeom>
        <a:ln/>
      </xdr:spPr>
      <xdr:style>
        <a:lnRef idx="1">
          <a:schemeClr val="dk1"/>
        </a:lnRef>
        <a:fillRef idx="0">
          <a:schemeClr val="dk1"/>
        </a:fillRef>
        <a:effectRef idx="0">
          <a:schemeClr val="dk1"/>
        </a:effectRef>
        <a:fontRef idx="minor">
          <a:schemeClr val="tx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editAs="oneCell">
    <xdr:from>
      <xdr:col>9</xdr:col>
      <xdr:colOff>123827</xdr:colOff>
      <xdr:row>61</xdr:row>
      <xdr:rowOff>19050</xdr:rowOff>
    </xdr:from>
    <xdr:to>
      <xdr:col>10</xdr:col>
      <xdr:colOff>375573</xdr:colOff>
      <xdr:row>64</xdr:row>
      <xdr:rowOff>157353</xdr:rowOff>
    </xdr:to>
    <xdr:pic>
      <xdr:nvPicPr>
        <xdr:cNvPr id="13" name="図 12" descr="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81677" y="19611975"/>
          <a:ext cx="880396" cy="66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323850</xdr:colOff>
      <xdr:row>9</xdr:row>
      <xdr:rowOff>76200</xdr:rowOff>
    </xdr:from>
    <xdr:to>
      <xdr:col>10</xdr:col>
      <xdr:colOff>533400</xdr:colOff>
      <xdr:row>13</xdr:row>
      <xdr:rowOff>22860</xdr:rowOff>
    </xdr:to>
    <xdr:pic>
      <xdr:nvPicPr>
        <xdr:cNvPr id="14" name="図 13" descr="「手洗い イラス...」の画像検索結果">
          <a:hlinkClick xmlns:r="http://schemas.openxmlformats.org/officeDocument/2006/relationships" r:id="rId2" tgtFrame="imagewin"/>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1700" y="1762125"/>
          <a:ext cx="83820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323852</xdr:colOff>
      <xdr:row>121</xdr:row>
      <xdr:rowOff>19050</xdr:rowOff>
    </xdr:from>
    <xdr:to>
      <xdr:col>10</xdr:col>
      <xdr:colOff>575598</xdr:colOff>
      <xdr:row>124</xdr:row>
      <xdr:rowOff>166878</xdr:rowOff>
    </xdr:to>
    <xdr:pic>
      <xdr:nvPicPr>
        <xdr:cNvPr id="5" name="図 4" descr="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7" y="29765625"/>
          <a:ext cx="880396" cy="66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549089</xdr:colOff>
      <xdr:row>10</xdr:row>
      <xdr:rowOff>0</xdr:rowOff>
    </xdr:from>
    <xdr:to>
      <xdr:col>3</xdr:col>
      <xdr:colOff>11206</xdr:colOff>
      <xdr:row>11</xdr:row>
      <xdr:rowOff>22412</xdr:rowOff>
    </xdr:to>
    <xdr:sp macro="" textlink="">
      <xdr:nvSpPr>
        <xdr:cNvPr id="2" name="円/楕円 1"/>
        <xdr:cNvSpPr/>
      </xdr:nvSpPr>
      <xdr:spPr>
        <a:xfrm>
          <a:off x="1176618" y="1837765"/>
          <a:ext cx="840441" cy="201706"/>
        </a:xfrm>
        <a:prstGeom prst="ellipse">
          <a:avLst/>
        </a:prstGeom>
        <a:noFill/>
        <a:ln w="28575">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400050</xdr:colOff>
      <xdr:row>363</xdr:row>
      <xdr:rowOff>66675</xdr:rowOff>
    </xdr:from>
    <xdr:to>
      <xdr:col>8</xdr:col>
      <xdr:colOff>466725</xdr:colOff>
      <xdr:row>375</xdr:row>
      <xdr:rowOff>0</xdr:rowOff>
    </xdr:to>
    <xdr:sp macro="" textlink="">
      <xdr:nvSpPr>
        <xdr:cNvPr id="2" name="大かっこ 1"/>
        <xdr:cNvSpPr/>
      </xdr:nvSpPr>
      <xdr:spPr>
        <a:xfrm>
          <a:off x="400050" y="64674750"/>
          <a:ext cx="6153150" cy="1333500"/>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390525</xdr:colOff>
      <xdr:row>378</xdr:row>
      <xdr:rowOff>9526</xdr:rowOff>
    </xdr:from>
    <xdr:to>
      <xdr:col>8</xdr:col>
      <xdr:colOff>457200</xdr:colOff>
      <xdr:row>390</xdr:row>
      <xdr:rowOff>1</xdr:rowOff>
    </xdr:to>
    <xdr:sp macro="" textlink="">
      <xdr:nvSpPr>
        <xdr:cNvPr id="3" name="大かっこ 2"/>
        <xdr:cNvSpPr/>
      </xdr:nvSpPr>
      <xdr:spPr>
        <a:xfrm>
          <a:off x="390525" y="66617851"/>
          <a:ext cx="6153150" cy="1390650"/>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76200</xdr:colOff>
      <xdr:row>7</xdr:row>
      <xdr:rowOff>200024</xdr:rowOff>
    </xdr:from>
    <xdr:to>
      <xdr:col>8</xdr:col>
      <xdr:colOff>628649</xdr:colOff>
      <xdr:row>17</xdr:row>
      <xdr:rowOff>19049</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85726</xdr:colOff>
      <xdr:row>17</xdr:row>
      <xdr:rowOff>180976</xdr:rowOff>
    </xdr:from>
    <xdr:to>
      <xdr:col>8</xdr:col>
      <xdr:colOff>559126</xdr:colOff>
      <xdr:row>26</xdr:row>
      <xdr:rowOff>180751</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104775</xdr:colOff>
      <xdr:row>28</xdr:row>
      <xdr:rowOff>171449</xdr:rowOff>
    </xdr:from>
    <xdr:to>
      <xdr:col>8</xdr:col>
      <xdr:colOff>578175</xdr:colOff>
      <xdr:row>37</xdr:row>
      <xdr:rowOff>171224</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133349</xdr:colOff>
      <xdr:row>41</xdr:row>
      <xdr:rowOff>19050</xdr:rowOff>
    </xdr:from>
    <xdr:to>
      <xdr:col>8</xdr:col>
      <xdr:colOff>606749</xdr:colOff>
      <xdr:row>50</xdr:row>
      <xdr:rowOff>18825</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114300</xdr:colOff>
      <xdr:row>51</xdr:row>
      <xdr:rowOff>28573</xdr:rowOff>
    </xdr:from>
    <xdr:to>
      <xdr:col>8</xdr:col>
      <xdr:colOff>587700</xdr:colOff>
      <xdr:row>60</xdr:row>
      <xdr:rowOff>28348</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62767</xdr:colOff>
      <xdr:row>124</xdr:row>
      <xdr:rowOff>16851</xdr:rowOff>
    </xdr:from>
    <xdr:to>
      <xdr:col>8</xdr:col>
      <xdr:colOff>536167</xdr:colOff>
      <xdr:row>133</xdr:row>
      <xdr:rowOff>16626</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58615</xdr:colOff>
      <xdr:row>133</xdr:row>
      <xdr:rowOff>117231</xdr:rowOff>
    </xdr:from>
    <xdr:to>
      <xdr:col>8</xdr:col>
      <xdr:colOff>532015</xdr:colOff>
      <xdr:row>142</xdr:row>
      <xdr:rowOff>117006</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76200</xdr:colOff>
      <xdr:row>143</xdr:row>
      <xdr:rowOff>52998</xdr:rowOff>
    </xdr:from>
    <xdr:to>
      <xdr:col>8</xdr:col>
      <xdr:colOff>549520</xdr:colOff>
      <xdr:row>152</xdr:row>
      <xdr:rowOff>33947</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142873</xdr:colOff>
      <xdr:row>154</xdr:row>
      <xdr:rowOff>46646</xdr:rowOff>
    </xdr:from>
    <xdr:to>
      <xdr:col>8</xdr:col>
      <xdr:colOff>537307</xdr:colOff>
      <xdr:row>163</xdr:row>
      <xdr:rowOff>46422</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157773</xdr:colOff>
      <xdr:row>175</xdr:row>
      <xdr:rowOff>95005</xdr:rowOff>
    </xdr:from>
    <xdr:to>
      <xdr:col>8</xdr:col>
      <xdr:colOff>561730</xdr:colOff>
      <xdr:row>184</xdr:row>
      <xdr:rowOff>94780</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102087</xdr:colOff>
      <xdr:row>244</xdr:row>
      <xdr:rowOff>184883</xdr:rowOff>
    </xdr:from>
    <xdr:to>
      <xdr:col>8</xdr:col>
      <xdr:colOff>575487</xdr:colOff>
      <xdr:row>253</xdr:row>
      <xdr:rowOff>184657</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114300</xdr:colOff>
      <xdr:row>61</xdr:row>
      <xdr:rowOff>9524</xdr:rowOff>
    </xdr:from>
    <xdr:to>
      <xdr:col>8</xdr:col>
      <xdr:colOff>587700</xdr:colOff>
      <xdr:row>70</xdr:row>
      <xdr:rowOff>9299</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76199</xdr:colOff>
      <xdr:row>71</xdr:row>
      <xdr:rowOff>171449</xdr:rowOff>
    </xdr:from>
    <xdr:to>
      <xdr:col>8</xdr:col>
      <xdr:colOff>549599</xdr:colOff>
      <xdr:row>80</xdr:row>
      <xdr:rowOff>171224</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104775</xdr:colOff>
      <xdr:row>82</xdr:row>
      <xdr:rowOff>19051</xdr:rowOff>
    </xdr:from>
    <xdr:to>
      <xdr:col>8</xdr:col>
      <xdr:colOff>578175</xdr:colOff>
      <xdr:row>91</xdr:row>
      <xdr:rowOff>0</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74733</xdr:colOff>
      <xdr:row>91</xdr:row>
      <xdr:rowOff>156307</xdr:rowOff>
    </xdr:from>
    <xdr:to>
      <xdr:col>8</xdr:col>
      <xdr:colOff>573940</xdr:colOff>
      <xdr:row>101</xdr:row>
      <xdr:rowOff>85481</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89875</xdr:colOff>
      <xdr:row>103</xdr:row>
      <xdr:rowOff>16365</xdr:rowOff>
    </xdr:from>
    <xdr:to>
      <xdr:col>8</xdr:col>
      <xdr:colOff>563275</xdr:colOff>
      <xdr:row>111</xdr:row>
      <xdr:rowOff>121140</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61301</xdr:colOff>
      <xdr:row>112</xdr:row>
      <xdr:rowOff>126755</xdr:rowOff>
    </xdr:from>
    <xdr:to>
      <xdr:col>8</xdr:col>
      <xdr:colOff>534701</xdr:colOff>
      <xdr:row>121</xdr:row>
      <xdr:rowOff>126530</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170961</xdr:colOff>
      <xdr:row>166</xdr:row>
      <xdr:rowOff>33949</xdr:rowOff>
    </xdr:from>
    <xdr:to>
      <xdr:col>8</xdr:col>
      <xdr:colOff>565963</xdr:colOff>
      <xdr:row>175</xdr:row>
      <xdr:rowOff>33723</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146537</xdr:colOff>
      <xdr:row>185</xdr:row>
      <xdr:rowOff>84503</xdr:rowOff>
    </xdr:from>
    <xdr:to>
      <xdr:col>8</xdr:col>
      <xdr:colOff>551064</xdr:colOff>
      <xdr:row>195</xdr:row>
      <xdr:rowOff>84278</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121138</xdr:colOff>
      <xdr:row>195</xdr:row>
      <xdr:rowOff>158750</xdr:rowOff>
    </xdr:from>
    <xdr:to>
      <xdr:col>8</xdr:col>
      <xdr:colOff>549518</xdr:colOff>
      <xdr:row>203</xdr:row>
      <xdr:rowOff>168049</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72292</xdr:colOff>
      <xdr:row>205</xdr:row>
      <xdr:rowOff>6845</xdr:rowOff>
    </xdr:from>
    <xdr:to>
      <xdr:col>8</xdr:col>
      <xdr:colOff>545692</xdr:colOff>
      <xdr:row>214</xdr:row>
      <xdr:rowOff>6838</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81819</xdr:colOff>
      <xdr:row>215</xdr:row>
      <xdr:rowOff>5617</xdr:rowOff>
    </xdr:from>
    <xdr:to>
      <xdr:col>8</xdr:col>
      <xdr:colOff>555219</xdr:colOff>
      <xdr:row>223</xdr:row>
      <xdr:rowOff>143852</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72292</xdr:colOff>
      <xdr:row>225</xdr:row>
      <xdr:rowOff>16364</xdr:rowOff>
    </xdr:from>
    <xdr:to>
      <xdr:col>8</xdr:col>
      <xdr:colOff>545692</xdr:colOff>
      <xdr:row>234</xdr:row>
      <xdr:rowOff>16139</xdr:rowOff>
    </xdr:to>
    <xdr:graphicFrame macro="">
      <xdr:nvGraphicFramePr>
        <xdr:cNvPr id="27" name="グラフ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99402</xdr:colOff>
      <xdr:row>235</xdr:row>
      <xdr:rowOff>95006</xdr:rowOff>
    </xdr:from>
    <xdr:to>
      <xdr:col>8</xdr:col>
      <xdr:colOff>572802</xdr:colOff>
      <xdr:row>244</xdr:row>
      <xdr:rowOff>94782</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58616</xdr:colOff>
      <xdr:row>255</xdr:row>
      <xdr:rowOff>194164</xdr:rowOff>
    </xdr:from>
    <xdr:to>
      <xdr:col>8</xdr:col>
      <xdr:colOff>532016</xdr:colOff>
      <xdr:row>264</xdr:row>
      <xdr:rowOff>193939</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91342</xdr:colOff>
      <xdr:row>266</xdr:row>
      <xdr:rowOff>31260</xdr:rowOff>
    </xdr:from>
    <xdr:to>
      <xdr:col>8</xdr:col>
      <xdr:colOff>564742</xdr:colOff>
      <xdr:row>275</xdr:row>
      <xdr:rowOff>31036</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69604</xdr:colOff>
      <xdr:row>277</xdr:row>
      <xdr:rowOff>52998</xdr:rowOff>
    </xdr:from>
    <xdr:to>
      <xdr:col>8</xdr:col>
      <xdr:colOff>543004</xdr:colOff>
      <xdr:row>286</xdr:row>
      <xdr:rowOff>52773</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68140</xdr:colOff>
      <xdr:row>287</xdr:row>
      <xdr:rowOff>192698</xdr:rowOff>
    </xdr:from>
    <xdr:to>
      <xdr:col>8</xdr:col>
      <xdr:colOff>541540</xdr:colOff>
      <xdr:row>296</xdr:row>
      <xdr:rowOff>192474</xdr:rowOff>
    </xdr:to>
    <xdr:graphicFrame macro="">
      <xdr:nvGraphicFramePr>
        <xdr:cNvPr id="32" name="グラフ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161925</xdr:colOff>
      <xdr:row>4</xdr:row>
      <xdr:rowOff>142875</xdr:rowOff>
    </xdr:from>
    <xdr:to>
      <xdr:col>1</xdr:col>
      <xdr:colOff>685800</xdr:colOff>
      <xdr:row>6</xdr:row>
      <xdr:rowOff>38099</xdr:rowOff>
    </xdr:to>
    <xdr:sp macro="" textlink="">
      <xdr:nvSpPr>
        <xdr:cNvPr id="33" name="円/楕円 32"/>
        <xdr:cNvSpPr/>
      </xdr:nvSpPr>
      <xdr:spPr>
        <a:xfrm>
          <a:off x="790575" y="942975"/>
          <a:ext cx="523875" cy="295274"/>
        </a:xfrm>
        <a:prstGeom prst="ellipse">
          <a:avLst/>
        </a:prstGeom>
        <a:noFill/>
        <a:ln w="190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280865</xdr:colOff>
      <xdr:row>391</xdr:row>
      <xdr:rowOff>183173</xdr:rowOff>
    </xdr:from>
    <xdr:to>
      <xdr:col>8</xdr:col>
      <xdr:colOff>538472</xdr:colOff>
      <xdr:row>395</xdr:row>
      <xdr:rowOff>63812</xdr:rowOff>
    </xdr:to>
    <xdr:pic>
      <xdr:nvPicPr>
        <xdr:cNvPr id="35" name="図 34" descr="5"/>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727211" y="68567788"/>
          <a:ext cx="880396" cy="66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323852</xdr:colOff>
      <xdr:row>122</xdr:row>
      <xdr:rowOff>0</xdr:rowOff>
    </xdr:from>
    <xdr:to>
      <xdr:col>10</xdr:col>
      <xdr:colOff>575598</xdr:colOff>
      <xdr:row>125</xdr:row>
      <xdr:rowOff>147828</xdr:rowOff>
    </xdr:to>
    <xdr:pic>
      <xdr:nvPicPr>
        <xdr:cNvPr id="2" name="図 1" descr="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7" y="30422850"/>
          <a:ext cx="880396" cy="66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152400</xdr:colOff>
      <xdr:row>9</xdr:row>
      <xdr:rowOff>152400</xdr:rowOff>
    </xdr:from>
    <xdr:to>
      <xdr:col>4</xdr:col>
      <xdr:colOff>590550</xdr:colOff>
      <xdr:row>11</xdr:row>
      <xdr:rowOff>66675</xdr:rowOff>
    </xdr:to>
    <xdr:sp macro="" textlink="">
      <xdr:nvSpPr>
        <xdr:cNvPr id="3" name="円/楕円 2"/>
        <xdr:cNvSpPr/>
      </xdr:nvSpPr>
      <xdr:spPr>
        <a:xfrm>
          <a:off x="2162175" y="1819275"/>
          <a:ext cx="1066800" cy="276225"/>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400050</xdr:colOff>
      <xdr:row>363</xdr:row>
      <xdr:rowOff>66675</xdr:rowOff>
    </xdr:from>
    <xdr:to>
      <xdr:col>8</xdr:col>
      <xdr:colOff>466725</xdr:colOff>
      <xdr:row>375</xdr:row>
      <xdr:rowOff>0</xdr:rowOff>
    </xdr:to>
    <xdr:sp macro="" textlink="">
      <xdr:nvSpPr>
        <xdr:cNvPr id="2" name="大かっこ 1"/>
        <xdr:cNvSpPr/>
      </xdr:nvSpPr>
      <xdr:spPr>
        <a:xfrm>
          <a:off x="400050" y="72675750"/>
          <a:ext cx="6153150" cy="2333625"/>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390525</xdr:colOff>
      <xdr:row>378</xdr:row>
      <xdr:rowOff>9526</xdr:rowOff>
    </xdr:from>
    <xdr:to>
      <xdr:col>8</xdr:col>
      <xdr:colOff>457200</xdr:colOff>
      <xdr:row>390</xdr:row>
      <xdr:rowOff>1</xdr:rowOff>
    </xdr:to>
    <xdr:sp macro="" textlink="">
      <xdr:nvSpPr>
        <xdr:cNvPr id="3" name="大かっこ 2"/>
        <xdr:cNvSpPr/>
      </xdr:nvSpPr>
      <xdr:spPr>
        <a:xfrm>
          <a:off x="390525" y="75618976"/>
          <a:ext cx="6153150" cy="2390775"/>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76200</xdr:colOff>
      <xdr:row>7</xdr:row>
      <xdr:rowOff>200024</xdr:rowOff>
    </xdr:from>
    <xdr:to>
      <xdr:col>8</xdr:col>
      <xdr:colOff>628649</xdr:colOff>
      <xdr:row>17</xdr:row>
      <xdr:rowOff>19049</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85726</xdr:colOff>
      <xdr:row>17</xdr:row>
      <xdr:rowOff>180976</xdr:rowOff>
    </xdr:from>
    <xdr:to>
      <xdr:col>8</xdr:col>
      <xdr:colOff>559126</xdr:colOff>
      <xdr:row>26</xdr:row>
      <xdr:rowOff>180751</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104775</xdr:colOff>
      <xdr:row>28</xdr:row>
      <xdr:rowOff>171449</xdr:rowOff>
    </xdr:from>
    <xdr:to>
      <xdr:col>8</xdr:col>
      <xdr:colOff>578175</xdr:colOff>
      <xdr:row>37</xdr:row>
      <xdr:rowOff>171224</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133349</xdr:colOff>
      <xdr:row>41</xdr:row>
      <xdr:rowOff>19050</xdr:rowOff>
    </xdr:from>
    <xdr:to>
      <xdr:col>8</xdr:col>
      <xdr:colOff>606749</xdr:colOff>
      <xdr:row>50</xdr:row>
      <xdr:rowOff>18825</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114300</xdr:colOff>
      <xdr:row>51</xdr:row>
      <xdr:rowOff>28573</xdr:rowOff>
    </xdr:from>
    <xdr:to>
      <xdr:col>8</xdr:col>
      <xdr:colOff>587700</xdr:colOff>
      <xdr:row>60</xdr:row>
      <xdr:rowOff>28348</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62767</xdr:colOff>
      <xdr:row>124</xdr:row>
      <xdr:rowOff>16851</xdr:rowOff>
    </xdr:from>
    <xdr:to>
      <xdr:col>8</xdr:col>
      <xdr:colOff>536167</xdr:colOff>
      <xdr:row>133</xdr:row>
      <xdr:rowOff>16626</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58615</xdr:colOff>
      <xdr:row>133</xdr:row>
      <xdr:rowOff>117231</xdr:rowOff>
    </xdr:from>
    <xdr:to>
      <xdr:col>8</xdr:col>
      <xdr:colOff>532015</xdr:colOff>
      <xdr:row>142</xdr:row>
      <xdr:rowOff>117006</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76200</xdr:colOff>
      <xdr:row>143</xdr:row>
      <xdr:rowOff>52998</xdr:rowOff>
    </xdr:from>
    <xdr:to>
      <xdr:col>8</xdr:col>
      <xdr:colOff>549520</xdr:colOff>
      <xdr:row>152</xdr:row>
      <xdr:rowOff>33947</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142873</xdr:colOff>
      <xdr:row>154</xdr:row>
      <xdr:rowOff>46646</xdr:rowOff>
    </xdr:from>
    <xdr:to>
      <xdr:col>8</xdr:col>
      <xdr:colOff>537307</xdr:colOff>
      <xdr:row>163</xdr:row>
      <xdr:rowOff>46422</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157773</xdr:colOff>
      <xdr:row>175</xdr:row>
      <xdr:rowOff>95005</xdr:rowOff>
    </xdr:from>
    <xdr:to>
      <xdr:col>8</xdr:col>
      <xdr:colOff>561730</xdr:colOff>
      <xdr:row>184</xdr:row>
      <xdr:rowOff>94780</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102087</xdr:colOff>
      <xdr:row>244</xdr:row>
      <xdr:rowOff>184883</xdr:rowOff>
    </xdr:from>
    <xdr:to>
      <xdr:col>8</xdr:col>
      <xdr:colOff>575487</xdr:colOff>
      <xdr:row>253</xdr:row>
      <xdr:rowOff>184657</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114300</xdr:colOff>
      <xdr:row>61</xdr:row>
      <xdr:rowOff>9524</xdr:rowOff>
    </xdr:from>
    <xdr:to>
      <xdr:col>8</xdr:col>
      <xdr:colOff>587700</xdr:colOff>
      <xdr:row>70</xdr:row>
      <xdr:rowOff>9299</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76199</xdr:colOff>
      <xdr:row>71</xdr:row>
      <xdr:rowOff>171449</xdr:rowOff>
    </xdr:from>
    <xdr:to>
      <xdr:col>8</xdr:col>
      <xdr:colOff>549599</xdr:colOff>
      <xdr:row>80</xdr:row>
      <xdr:rowOff>171224</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104775</xdr:colOff>
      <xdr:row>82</xdr:row>
      <xdr:rowOff>19051</xdr:rowOff>
    </xdr:from>
    <xdr:to>
      <xdr:col>8</xdr:col>
      <xdr:colOff>578175</xdr:colOff>
      <xdr:row>91</xdr:row>
      <xdr:rowOff>0</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74733</xdr:colOff>
      <xdr:row>91</xdr:row>
      <xdr:rowOff>156307</xdr:rowOff>
    </xdr:from>
    <xdr:to>
      <xdr:col>8</xdr:col>
      <xdr:colOff>573940</xdr:colOff>
      <xdr:row>101</xdr:row>
      <xdr:rowOff>85481</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89875</xdr:colOff>
      <xdr:row>103</xdr:row>
      <xdr:rowOff>16365</xdr:rowOff>
    </xdr:from>
    <xdr:to>
      <xdr:col>8</xdr:col>
      <xdr:colOff>563275</xdr:colOff>
      <xdr:row>111</xdr:row>
      <xdr:rowOff>121140</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61301</xdr:colOff>
      <xdr:row>112</xdr:row>
      <xdr:rowOff>126755</xdr:rowOff>
    </xdr:from>
    <xdr:to>
      <xdr:col>8</xdr:col>
      <xdr:colOff>534701</xdr:colOff>
      <xdr:row>121</xdr:row>
      <xdr:rowOff>126530</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170961</xdr:colOff>
      <xdr:row>166</xdr:row>
      <xdr:rowOff>33949</xdr:rowOff>
    </xdr:from>
    <xdr:to>
      <xdr:col>8</xdr:col>
      <xdr:colOff>565963</xdr:colOff>
      <xdr:row>175</xdr:row>
      <xdr:rowOff>33723</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146537</xdr:colOff>
      <xdr:row>185</xdr:row>
      <xdr:rowOff>84503</xdr:rowOff>
    </xdr:from>
    <xdr:to>
      <xdr:col>8</xdr:col>
      <xdr:colOff>551064</xdr:colOff>
      <xdr:row>195</xdr:row>
      <xdr:rowOff>84278</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121138</xdr:colOff>
      <xdr:row>195</xdr:row>
      <xdr:rowOff>158750</xdr:rowOff>
    </xdr:from>
    <xdr:to>
      <xdr:col>8</xdr:col>
      <xdr:colOff>549518</xdr:colOff>
      <xdr:row>203</xdr:row>
      <xdr:rowOff>168049</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72292</xdr:colOff>
      <xdr:row>205</xdr:row>
      <xdr:rowOff>6845</xdr:rowOff>
    </xdr:from>
    <xdr:to>
      <xdr:col>8</xdr:col>
      <xdr:colOff>545692</xdr:colOff>
      <xdr:row>214</xdr:row>
      <xdr:rowOff>6838</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81819</xdr:colOff>
      <xdr:row>215</xdr:row>
      <xdr:rowOff>5617</xdr:rowOff>
    </xdr:from>
    <xdr:to>
      <xdr:col>8</xdr:col>
      <xdr:colOff>555219</xdr:colOff>
      <xdr:row>223</xdr:row>
      <xdr:rowOff>143852</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72292</xdr:colOff>
      <xdr:row>225</xdr:row>
      <xdr:rowOff>16364</xdr:rowOff>
    </xdr:from>
    <xdr:to>
      <xdr:col>8</xdr:col>
      <xdr:colOff>545692</xdr:colOff>
      <xdr:row>234</xdr:row>
      <xdr:rowOff>16139</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99402</xdr:colOff>
      <xdr:row>235</xdr:row>
      <xdr:rowOff>95006</xdr:rowOff>
    </xdr:from>
    <xdr:to>
      <xdr:col>8</xdr:col>
      <xdr:colOff>572802</xdr:colOff>
      <xdr:row>244</xdr:row>
      <xdr:rowOff>94782</xdr:rowOff>
    </xdr:to>
    <xdr:graphicFrame macro="">
      <xdr:nvGraphicFramePr>
        <xdr:cNvPr id="27" name="グラフ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58616</xdr:colOff>
      <xdr:row>255</xdr:row>
      <xdr:rowOff>194164</xdr:rowOff>
    </xdr:from>
    <xdr:to>
      <xdr:col>8</xdr:col>
      <xdr:colOff>532016</xdr:colOff>
      <xdr:row>264</xdr:row>
      <xdr:rowOff>193939</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91342</xdr:colOff>
      <xdr:row>266</xdr:row>
      <xdr:rowOff>31260</xdr:rowOff>
    </xdr:from>
    <xdr:to>
      <xdr:col>8</xdr:col>
      <xdr:colOff>564742</xdr:colOff>
      <xdr:row>275</xdr:row>
      <xdr:rowOff>31036</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69604</xdr:colOff>
      <xdr:row>277</xdr:row>
      <xdr:rowOff>52998</xdr:rowOff>
    </xdr:from>
    <xdr:to>
      <xdr:col>8</xdr:col>
      <xdr:colOff>543004</xdr:colOff>
      <xdr:row>286</xdr:row>
      <xdr:rowOff>52773</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68140</xdr:colOff>
      <xdr:row>287</xdr:row>
      <xdr:rowOff>192698</xdr:rowOff>
    </xdr:from>
    <xdr:to>
      <xdr:col>8</xdr:col>
      <xdr:colOff>541540</xdr:colOff>
      <xdr:row>296</xdr:row>
      <xdr:rowOff>192474</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923925</xdr:colOff>
      <xdr:row>4</xdr:row>
      <xdr:rowOff>180975</xdr:rowOff>
    </xdr:from>
    <xdr:to>
      <xdr:col>2</xdr:col>
      <xdr:colOff>85725</xdr:colOff>
      <xdr:row>6</xdr:row>
      <xdr:rowOff>76199</xdr:rowOff>
    </xdr:to>
    <xdr:sp macro="" textlink="">
      <xdr:nvSpPr>
        <xdr:cNvPr id="32" name="円/楕円 31"/>
        <xdr:cNvSpPr/>
      </xdr:nvSpPr>
      <xdr:spPr>
        <a:xfrm>
          <a:off x="1552575" y="981075"/>
          <a:ext cx="523875" cy="295274"/>
        </a:xfrm>
        <a:prstGeom prst="ellipse">
          <a:avLst/>
        </a:prstGeom>
        <a:noFill/>
        <a:ln w="190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280865</xdr:colOff>
      <xdr:row>391</xdr:row>
      <xdr:rowOff>183173</xdr:rowOff>
    </xdr:from>
    <xdr:to>
      <xdr:col>8</xdr:col>
      <xdr:colOff>538472</xdr:colOff>
      <xdr:row>395</xdr:row>
      <xdr:rowOff>63812</xdr:rowOff>
    </xdr:to>
    <xdr:pic>
      <xdr:nvPicPr>
        <xdr:cNvPr id="33" name="図 32" descr="5"/>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738690" y="78392948"/>
          <a:ext cx="886257" cy="680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323852</xdr:colOff>
      <xdr:row>122</xdr:row>
      <xdr:rowOff>0</xdr:rowOff>
    </xdr:from>
    <xdr:to>
      <xdr:col>10</xdr:col>
      <xdr:colOff>575598</xdr:colOff>
      <xdr:row>125</xdr:row>
      <xdr:rowOff>147828</xdr:rowOff>
    </xdr:to>
    <xdr:pic>
      <xdr:nvPicPr>
        <xdr:cNvPr id="2" name="図 1" descr="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5527" y="30422850"/>
          <a:ext cx="880396" cy="662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133350</xdr:colOff>
      <xdr:row>9</xdr:row>
      <xdr:rowOff>133350</xdr:rowOff>
    </xdr:from>
    <xdr:to>
      <xdr:col>8</xdr:col>
      <xdr:colOff>571500</xdr:colOff>
      <xdr:row>11</xdr:row>
      <xdr:rowOff>47625</xdr:rowOff>
    </xdr:to>
    <xdr:sp macro="" textlink="">
      <xdr:nvSpPr>
        <xdr:cNvPr id="3" name="円/楕円 2"/>
        <xdr:cNvSpPr/>
      </xdr:nvSpPr>
      <xdr:spPr>
        <a:xfrm>
          <a:off x="4657725" y="1800225"/>
          <a:ext cx="1066800" cy="276225"/>
        </a:xfrm>
        <a:prstGeom prst="ellipse">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３</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400050</xdr:colOff>
      <xdr:row>363</xdr:row>
      <xdr:rowOff>66675</xdr:rowOff>
    </xdr:from>
    <xdr:to>
      <xdr:col>8</xdr:col>
      <xdr:colOff>466725</xdr:colOff>
      <xdr:row>375</xdr:row>
      <xdr:rowOff>0</xdr:rowOff>
    </xdr:to>
    <xdr:sp macro="" textlink="">
      <xdr:nvSpPr>
        <xdr:cNvPr id="2" name="大かっこ 1"/>
        <xdr:cNvSpPr/>
      </xdr:nvSpPr>
      <xdr:spPr>
        <a:xfrm>
          <a:off x="400050" y="72675750"/>
          <a:ext cx="6153150" cy="2333625"/>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390525</xdr:colOff>
      <xdr:row>378</xdr:row>
      <xdr:rowOff>9526</xdr:rowOff>
    </xdr:from>
    <xdr:to>
      <xdr:col>8</xdr:col>
      <xdr:colOff>457200</xdr:colOff>
      <xdr:row>390</xdr:row>
      <xdr:rowOff>1</xdr:rowOff>
    </xdr:to>
    <xdr:sp macro="" textlink="">
      <xdr:nvSpPr>
        <xdr:cNvPr id="3" name="大かっこ 2"/>
        <xdr:cNvSpPr/>
      </xdr:nvSpPr>
      <xdr:spPr>
        <a:xfrm>
          <a:off x="390525" y="75618976"/>
          <a:ext cx="6153150" cy="2390775"/>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76200</xdr:colOff>
      <xdr:row>7</xdr:row>
      <xdr:rowOff>200024</xdr:rowOff>
    </xdr:from>
    <xdr:to>
      <xdr:col>8</xdr:col>
      <xdr:colOff>628649</xdr:colOff>
      <xdr:row>17</xdr:row>
      <xdr:rowOff>19049</xdr:rowOff>
    </xdr:to>
    <xdr:graphicFrame macro="">
      <xdr:nvGraphicFramePr>
        <xdr:cNvPr id="4" name="グラフ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85726</xdr:colOff>
      <xdr:row>17</xdr:row>
      <xdr:rowOff>180976</xdr:rowOff>
    </xdr:from>
    <xdr:to>
      <xdr:col>8</xdr:col>
      <xdr:colOff>559126</xdr:colOff>
      <xdr:row>26</xdr:row>
      <xdr:rowOff>180751</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104775</xdr:colOff>
      <xdr:row>28</xdr:row>
      <xdr:rowOff>171449</xdr:rowOff>
    </xdr:from>
    <xdr:to>
      <xdr:col>8</xdr:col>
      <xdr:colOff>578175</xdr:colOff>
      <xdr:row>37</xdr:row>
      <xdr:rowOff>171224</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133349</xdr:colOff>
      <xdr:row>41</xdr:row>
      <xdr:rowOff>19050</xdr:rowOff>
    </xdr:from>
    <xdr:to>
      <xdr:col>8</xdr:col>
      <xdr:colOff>606749</xdr:colOff>
      <xdr:row>50</xdr:row>
      <xdr:rowOff>18825</xdr:rowOff>
    </xdr:to>
    <xdr:graphicFrame macro="">
      <xdr:nvGraphicFramePr>
        <xdr:cNvPr id="7" name="グラフ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114300</xdr:colOff>
      <xdr:row>51</xdr:row>
      <xdr:rowOff>28573</xdr:rowOff>
    </xdr:from>
    <xdr:to>
      <xdr:col>8</xdr:col>
      <xdr:colOff>587700</xdr:colOff>
      <xdr:row>60</xdr:row>
      <xdr:rowOff>28348</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62767</xdr:colOff>
      <xdr:row>124</xdr:row>
      <xdr:rowOff>16851</xdr:rowOff>
    </xdr:from>
    <xdr:to>
      <xdr:col>8</xdr:col>
      <xdr:colOff>536167</xdr:colOff>
      <xdr:row>133</xdr:row>
      <xdr:rowOff>16626</xdr:rowOff>
    </xdr:to>
    <xdr:graphicFrame macro="">
      <xdr:nvGraphicFramePr>
        <xdr:cNvPr id="9" name="グラフ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58615</xdr:colOff>
      <xdr:row>133</xdr:row>
      <xdr:rowOff>117231</xdr:rowOff>
    </xdr:from>
    <xdr:to>
      <xdr:col>8</xdr:col>
      <xdr:colOff>532015</xdr:colOff>
      <xdr:row>142</xdr:row>
      <xdr:rowOff>117006</xdr:rowOff>
    </xdr:to>
    <xdr:graphicFrame macro="">
      <xdr:nvGraphicFramePr>
        <xdr:cNvPr id="10" name="グラフ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76200</xdr:colOff>
      <xdr:row>143</xdr:row>
      <xdr:rowOff>52998</xdr:rowOff>
    </xdr:from>
    <xdr:to>
      <xdr:col>8</xdr:col>
      <xdr:colOff>549520</xdr:colOff>
      <xdr:row>152</xdr:row>
      <xdr:rowOff>33947</xdr:rowOff>
    </xdr:to>
    <xdr:graphicFrame macro="">
      <xdr:nvGraphicFramePr>
        <xdr:cNvPr id="11" name="グラフ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142873</xdr:colOff>
      <xdr:row>154</xdr:row>
      <xdr:rowOff>46646</xdr:rowOff>
    </xdr:from>
    <xdr:to>
      <xdr:col>8</xdr:col>
      <xdr:colOff>537307</xdr:colOff>
      <xdr:row>163</xdr:row>
      <xdr:rowOff>46422</xdr:rowOff>
    </xdr:to>
    <xdr:graphicFrame macro="">
      <xdr:nvGraphicFramePr>
        <xdr:cNvPr id="12" name="グラフ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157773</xdr:colOff>
      <xdr:row>175</xdr:row>
      <xdr:rowOff>95005</xdr:rowOff>
    </xdr:from>
    <xdr:to>
      <xdr:col>8</xdr:col>
      <xdr:colOff>561730</xdr:colOff>
      <xdr:row>184</xdr:row>
      <xdr:rowOff>94780</xdr:rowOff>
    </xdr:to>
    <xdr:graphicFrame macro="">
      <xdr:nvGraphicFramePr>
        <xdr:cNvPr id="13" name="グラフ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102087</xdr:colOff>
      <xdr:row>244</xdr:row>
      <xdr:rowOff>184883</xdr:rowOff>
    </xdr:from>
    <xdr:to>
      <xdr:col>8</xdr:col>
      <xdr:colOff>575487</xdr:colOff>
      <xdr:row>253</xdr:row>
      <xdr:rowOff>184657</xdr:rowOff>
    </xdr:to>
    <xdr:graphicFrame macro="">
      <xdr:nvGraphicFramePr>
        <xdr:cNvPr id="14" name="グラフ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114300</xdr:colOff>
      <xdr:row>61</xdr:row>
      <xdr:rowOff>9524</xdr:rowOff>
    </xdr:from>
    <xdr:to>
      <xdr:col>8</xdr:col>
      <xdr:colOff>587700</xdr:colOff>
      <xdr:row>70</xdr:row>
      <xdr:rowOff>9299</xdr:rowOff>
    </xdr:to>
    <xdr:graphicFrame macro="">
      <xdr:nvGraphicFramePr>
        <xdr:cNvPr id="15" name="グラフ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76199</xdr:colOff>
      <xdr:row>71</xdr:row>
      <xdr:rowOff>171449</xdr:rowOff>
    </xdr:from>
    <xdr:to>
      <xdr:col>8</xdr:col>
      <xdr:colOff>549599</xdr:colOff>
      <xdr:row>80</xdr:row>
      <xdr:rowOff>171224</xdr:rowOff>
    </xdr:to>
    <xdr:graphicFrame macro="">
      <xdr:nvGraphicFramePr>
        <xdr:cNvPr id="16" name="グラフ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104775</xdr:colOff>
      <xdr:row>82</xdr:row>
      <xdr:rowOff>19051</xdr:rowOff>
    </xdr:from>
    <xdr:to>
      <xdr:col>8</xdr:col>
      <xdr:colOff>578175</xdr:colOff>
      <xdr:row>91</xdr:row>
      <xdr:rowOff>0</xdr:rowOff>
    </xdr:to>
    <xdr:graphicFrame macro="">
      <xdr:nvGraphicFramePr>
        <xdr:cNvPr id="17" name="グラフ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4</xdr:col>
      <xdr:colOff>74733</xdr:colOff>
      <xdr:row>91</xdr:row>
      <xdr:rowOff>156307</xdr:rowOff>
    </xdr:from>
    <xdr:to>
      <xdr:col>8</xdr:col>
      <xdr:colOff>573940</xdr:colOff>
      <xdr:row>101</xdr:row>
      <xdr:rowOff>85481</xdr:rowOff>
    </xdr:to>
    <xdr:graphicFrame macro="">
      <xdr:nvGraphicFramePr>
        <xdr:cNvPr id="18" name="グラフ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89875</xdr:colOff>
      <xdr:row>103</xdr:row>
      <xdr:rowOff>16365</xdr:rowOff>
    </xdr:from>
    <xdr:to>
      <xdr:col>8</xdr:col>
      <xdr:colOff>563275</xdr:colOff>
      <xdr:row>111</xdr:row>
      <xdr:rowOff>121140</xdr:rowOff>
    </xdr:to>
    <xdr:graphicFrame macro="">
      <xdr:nvGraphicFramePr>
        <xdr:cNvPr id="19" name="グラフ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61301</xdr:colOff>
      <xdr:row>112</xdr:row>
      <xdr:rowOff>126755</xdr:rowOff>
    </xdr:from>
    <xdr:to>
      <xdr:col>8</xdr:col>
      <xdr:colOff>534701</xdr:colOff>
      <xdr:row>121</xdr:row>
      <xdr:rowOff>126530</xdr:rowOff>
    </xdr:to>
    <xdr:graphicFrame macro="">
      <xdr:nvGraphicFramePr>
        <xdr:cNvPr id="20" name="グラフ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170961</xdr:colOff>
      <xdr:row>166</xdr:row>
      <xdr:rowOff>33949</xdr:rowOff>
    </xdr:from>
    <xdr:to>
      <xdr:col>8</xdr:col>
      <xdr:colOff>565963</xdr:colOff>
      <xdr:row>175</xdr:row>
      <xdr:rowOff>33723</xdr:rowOff>
    </xdr:to>
    <xdr:graphicFrame macro="">
      <xdr:nvGraphicFramePr>
        <xdr:cNvPr id="21" name="グラフ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146537</xdr:colOff>
      <xdr:row>185</xdr:row>
      <xdr:rowOff>84503</xdr:rowOff>
    </xdr:from>
    <xdr:to>
      <xdr:col>8</xdr:col>
      <xdr:colOff>551064</xdr:colOff>
      <xdr:row>195</xdr:row>
      <xdr:rowOff>84278</xdr:rowOff>
    </xdr:to>
    <xdr:graphicFrame macro="">
      <xdr:nvGraphicFramePr>
        <xdr:cNvPr id="22" name="グラフ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121138</xdr:colOff>
      <xdr:row>195</xdr:row>
      <xdr:rowOff>158750</xdr:rowOff>
    </xdr:from>
    <xdr:to>
      <xdr:col>8</xdr:col>
      <xdr:colOff>549518</xdr:colOff>
      <xdr:row>203</xdr:row>
      <xdr:rowOff>168049</xdr:rowOff>
    </xdr:to>
    <xdr:graphicFrame macro="">
      <xdr:nvGraphicFramePr>
        <xdr:cNvPr id="23" name="グラフ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72292</xdr:colOff>
      <xdr:row>205</xdr:row>
      <xdr:rowOff>6845</xdr:rowOff>
    </xdr:from>
    <xdr:to>
      <xdr:col>8</xdr:col>
      <xdr:colOff>545692</xdr:colOff>
      <xdr:row>214</xdr:row>
      <xdr:rowOff>6838</xdr:rowOff>
    </xdr:to>
    <xdr:graphicFrame macro="">
      <xdr:nvGraphicFramePr>
        <xdr:cNvPr id="24" name="グラフ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4</xdr:col>
      <xdr:colOff>81819</xdr:colOff>
      <xdr:row>215</xdr:row>
      <xdr:rowOff>5617</xdr:rowOff>
    </xdr:from>
    <xdr:to>
      <xdr:col>8</xdr:col>
      <xdr:colOff>555219</xdr:colOff>
      <xdr:row>223</xdr:row>
      <xdr:rowOff>143852</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72292</xdr:colOff>
      <xdr:row>225</xdr:row>
      <xdr:rowOff>16364</xdr:rowOff>
    </xdr:from>
    <xdr:to>
      <xdr:col>8</xdr:col>
      <xdr:colOff>545692</xdr:colOff>
      <xdr:row>234</xdr:row>
      <xdr:rowOff>16139</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99402</xdr:colOff>
      <xdr:row>235</xdr:row>
      <xdr:rowOff>95006</xdr:rowOff>
    </xdr:from>
    <xdr:to>
      <xdr:col>8</xdr:col>
      <xdr:colOff>572802</xdr:colOff>
      <xdr:row>244</xdr:row>
      <xdr:rowOff>94782</xdr:rowOff>
    </xdr:to>
    <xdr:graphicFrame macro="">
      <xdr:nvGraphicFramePr>
        <xdr:cNvPr id="27" name="グラフ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xdr:col>
      <xdr:colOff>58616</xdr:colOff>
      <xdr:row>255</xdr:row>
      <xdr:rowOff>194164</xdr:rowOff>
    </xdr:from>
    <xdr:to>
      <xdr:col>8</xdr:col>
      <xdr:colOff>532016</xdr:colOff>
      <xdr:row>264</xdr:row>
      <xdr:rowOff>193939</xdr:rowOff>
    </xdr:to>
    <xdr:graphicFrame macro="">
      <xdr:nvGraphicFramePr>
        <xdr:cNvPr id="28" name="グラフ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4</xdr:col>
      <xdr:colOff>91342</xdr:colOff>
      <xdr:row>266</xdr:row>
      <xdr:rowOff>31260</xdr:rowOff>
    </xdr:from>
    <xdr:to>
      <xdr:col>8</xdr:col>
      <xdr:colOff>564742</xdr:colOff>
      <xdr:row>275</xdr:row>
      <xdr:rowOff>31036</xdr:rowOff>
    </xdr:to>
    <xdr:graphicFrame macro="">
      <xdr:nvGraphicFramePr>
        <xdr:cNvPr id="29" name="グラフ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xdr:col>
      <xdr:colOff>79129</xdr:colOff>
      <xdr:row>277</xdr:row>
      <xdr:rowOff>24423</xdr:rowOff>
    </xdr:from>
    <xdr:to>
      <xdr:col>8</xdr:col>
      <xdr:colOff>552529</xdr:colOff>
      <xdr:row>286</xdr:row>
      <xdr:rowOff>24198</xdr:rowOff>
    </xdr:to>
    <xdr:graphicFrame macro="">
      <xdr:nvGraphicFramePr>
        <xdr:cNvPr id="30" name="グラフ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xdr:col>
      <xdr:colOff>68140</xdr:colOff>
      <xdr:row>287</xdr:row>
      <xdr:rowOff>192698</xdr:rowOff>
    </xdr:from>
    <xdr:to>
      <xdr:col>8</xdr:col>
      <xdr:colOff>541540</xdr:colOff>
      <xdr:row>296</xdr:row>
      <xdr:rowOff>192474</xdr:rowOff>
    </xdr:to>
    <xdr:graphicFrame macro="">
      <xdr:nvGraphicFramePr>
        <xdr:cNvPr id="31" name="グラフ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xdr:col>
      <xdr:colOff>276225</xdr:colOff>
      <xdr:row>4</xdr:row>
      <xdr:rowOff>171450</xdr:rowOff>
    </xdr:from>
    <xdr:to>
      <xdr:col>3</xdr:col>
      <xdr:colOff>19050</xdr:colOff>
      <xdr:row>6</xdr:row>
      <xdr:rowOff>66674</xdr:rowOff>
    </xdr:to>
    <xdr:sp macro="" textlink="">
      <xdr:nvSpPr>
        <xdr:cNvPr id="32" name="円/楕円 31"/>
        <xdr:cNvSpPr/>
      </xdr:nvSpPr>
      <xdr:spPr>
        <a:xfrm>
          <a:off x="2266950" y="971550"/>
          <a:ext cx="523875" cy="295274"/>
        </a:xfrm>
        <a:prstGeom prst="ellipse">
          <a:avLst/>
        </a:prstGeom>
        <a:noFill/>
        <a:ln w="19050">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7</xdr:col>
      <xdr:colOff>280865</xdr:colOff>
      <xdr:row>391</xdr:row>
      <xdr:rowOff>183173</xdr:rowOff>
    </xdr:from>
    <xdr:to>
      <xdr:col>8</xdr:col>
      <xdr:colOff>538472</xdr:colOff>
      <xdr:row>395</xdr:row>
      <xdr:rowOff>63812</xdr:rowOff>
    </xdr:to>
    <xdr:pic>
      <xdr:nvPicPr>
        <xdr:cNvPr id="33" name="図 32" descr="5"/>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5738690" y="78392948"/>
          <a:ext cx="886257" cy="680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171450</xdr:colOff>
      <xdr:row>20</xdr:row>
      <xdr:rowOff>47625</xdr:rowOff>
    </xdr:from>
    <xdr:to>
      <xdr:col>1</xdr:col>
      <xdr:colOff>553720</xdr:colOff>
      <xdr:row>20</xdr:row>
      <xdr:rowOff>259715</xdr:rowOff>
    </xdr:to>
    <xdr:sp macro="" textlink="">
      <xdr:nvSpPr>
        <xdr:cNvPr id="18" name="円/楕円 17"/>
        <xdr:cNvSpPr/>
      </xdr:nvSpPr>
      <xdr:spPr>
        <a:xfrm>
          <a:off x="857250" y="3571875"/>
          <a:ext cx="382270" cy="212090"/>
        </a:xfrm>
        <a:prstGeom prst="ellipse">
          <a:avLst/>
        </a:prstGeom>
        <a:no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38100</xdr:colOff>
      <xdr:row>24</xdr:row>
      <xdr:rowOff>47625</xdr:rowOff>
    </xdr:from>
    <xdr:to>
      <xdr:col>1</xdr:col>
      <xdr:colOff>420370</xdr:colOff>
      <xdr:row>24</xdr:row>
      <xdr:rowOff>259715</xdr:rowOff>
    </xdr:to>
    <xdr:sp macro="" textlink="">
      <xdr:nvSpPr>
        <xdr:cNvPr id="19" name="円/楕円 18"/>
        <xdr:cNvSpPr/>
      </xdr:nvSpPr>
      <xdr:spPr>
        <a:xfrm>
          <a:off x="723900" y="4867275"/>
          <a:ext cx="382270" cy="212090"/>
        </a:xfrm>
        <a:prstGeom prst="ellipse">
          <a:avLst/>
        </a:prstGeom>
        <a:no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485775</xdr:colOff>
      <xdr:row>24</xdr:row>
      <xdr:rowOff>85725</xdr:rowOff>
    </xdr:from>
    <xdr:to>
      <xdr:col>1</xdr:col>
      <xdr:colOff>868045</xdr:colOff>
      <xdr:row>25</xdr:row>
      <xdr:rowOff>12065</xdr:rowOff>
    </xdr:to>
    <xdr:sp macro="" textlink="">
      <xdr:nvSpPr>
        <xdr:cNvPr id="20" name="円/楕円 19"/>
        <xdr:cNvSpPr/>
      </xdr:nvSpPr>
      <xdr:spPr>
        <a:xfrm>
          <a:off x="1171575" y="4905375"/>
          <a:ext cx="382270" cy="212090"/>
        </a:xfrm>
        <a:prstGeom prst="ellipse">
          <a:avLst/>
        </a:prstGeom>
        <a:no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19050</xdr:colOff>
      <xdr:row>25</xdr:row>
      <xdr:rowOff>19050</xdr:rowOff>
    </xdr:from>
    <xdr:to>
      <xdr:col>1</xdr:col>
      <xdr:colOff>316230</xdr:colOff>
      <xdr:row>25</xdr:row>
      <xdr:rowOff>210185</xdr:rowOff>
    </xdr:to>
    <xdr:sp macro="" textlink="">
      <xdr:nvSpPr>
        <xdr:cNvPr id="21" name="円/楕円 20"/>
        <xdr:cNvSpPr/>
      </xdr:nvSpPr>
      <xdr:spPr>
        <a:xfrm>
          <a:off x="704850" y="4914900"/>
          <a:ext cx="297180" cy="191135"/>
        </a:xfrm>
        <a:prstGeom prst="ellipse">
          <a:avLst/>
        </a:prstGeom>
        <a:no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1</xdr:col>
      <xdr:colOff>152400</xdr:colOff>
      <xdr:row>30</xdr:row>
      <xdr:rowOff>47625</xdr:rowOff>
    </xdr:from>
    <xdr:to>
      <xdr:col>1</xdr:col>
      <xdr:colOff>449580</xdr:colOff>
      <xdr:row>30</xdr:row>
      <xdr:rowOff>238760</xdr:rowOff>
    </xdr:to>
    <xdr:sp macro="" textlink="">
      <xdr:nvSpPr>
        <xdr:cNvPr id="22" name="円/楕円 21"/>
        <xdr:cNvSpPr/>
      </xdr:nvSpPr>
      <xdr:spPr>
        <a:xfrm>
          <a:off x="838200" y="6772275"/>
          <a:ext cx="297180" cy="191135"/>
        </a:xfrm>
        <a:prstGeom prst="ellipse">
          <a:avLst/>
        </a:prstGeom>
        <a:noFill/>
        <a:ln>
          <a:solidFill>
            <a:schemeClr val="accent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4</xdr:col>
      <xdr:colOff>742949</xdr:colOff>
      <xdr:row>3</xdr:row>
      <xdr:rowOff>9525</xdr:rowOff>
    </xdr:from>
    <xdr:to>
      <xdr:col>5</xdr:col>
      <xdr:colOff>688520</xdr:colOff>
      <xdr:row>7</xdr:row>
      <xdr:rowOff>28575</xdr:rowOff>
    </xdr:to>
    <xdr:pic>
      <xdr:nvPicPr>
        <xdr:cNvPr id="24" name="図 10" descr="http://msp.c.yimg.jp/yjimage?q=EXMG2KgXyLFUESY37vpZO7rLx.0g3zSspZpLsX9Kkt9MZciZ_PGpyEFg.iE1xUbMPTDU0X.tkvvHfEdxnBGzGtr8BD9r51HbP.XKEYF59ARR.lYavAumkOaG3HI.1Z0vtC7iLvIZ50X.OlI9TA--&amp;sig=138d299sr&amp;x=120&amp;y=120">
          <a:hlinkClick xmlns:r="http://schemas.openxmlformats.org/officeDocument/2006/relationships" r:id="rId1" tgtFrame="imagewin"/>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14899" y="666750"/>
          <a:ext cx="1107621" cy="70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9"/>
  <sheetViews>
    <sheetView tabSelected="1" showWhiteSpace="0" zoomScaleNormal="100" zoomScalePageLayoutView="71" workbookViewId="0"/>
  </sheetViews>
  <sheetFormatPr defaultRowHeight="13.5" x14ac:dyDescent="0.15"/>
  <sheetData>
    <row r="1" spans="1:1" x14ac:dyDescent="0.15">
      <c r="A1" t="s">
        <v>239</v>
      </c>
    </row>
    <row r="3" spans="1:1" x14ac:dyDescent="0.15">
      <c r="A3" t="s">
        <v>225</v>
      </c>
    </row>
    <row r="5" spans="1:1" x14ac:dyDescent="0.15">
      <c r="A5" t="s">
        <v>226</v>
      </c>
    </row>
    <row r="31" spans="1:1" x14ac:dyDescent="0.15">
      <c r="A31" t="s">
        <v>227</v>
      </c>
    </row>
    <row r="32" spans="1:1" x14ac:dyDescent="0.15">
      <c r="A32" t="s">
        <v>233</v>
      </c>
    </row>
    <row r="33" spans="1:1" x14ac:dyDescent="0.15">
      <c r="A33" t="s">
        <v>234</v>
      </c>
    </row>
    <row r="61" spans="1:1" x14ac:dyDescent="0.15">
      <c r="A61" t="s">
        <v>228</v>
      </c>
    </row>
    <row r="91" spans="1:1" x14ac:dyDescent="0.15">
      <c r="A91" t="s">
        <v>235</v>
      </c>
    </row>
    <row r="92" spans="1:1" x14ac:dyDescent="0.15">
      <c r="A92" t="s">
        <v>234</v>
      </c>
    </row>
    <row r="119" spans="1:1" x14ac:dyDescent="0.15">
      <c r="A119" t="s">
        <v>229</v>
      </c>
    </row>
    <row r="149" spans="1:1" x14ac:dyDescent="0.15">
      <c r="A149" t="s">
        <v>236</v>
      </c>
    </row>
    <row r="150" spans="1:1" x14ac:dyDescent="0.15">
      <c r="A150" t="s">
        <v>234</v>
      </c>
    </row>
    <row r="178" spans="1:1" x14ac:dyDescent="0.15">
      <c r="A178" t="s">
        <v>230</v>
      </c>
    </row>
    <row r="209" spans="1:1" x14ac:dyDescent="0.15">
      <c r="A209" t="s">
        <v>231</v>
      </c>
    </row>
    <row r="237" spans="1:1" x14ac:dyDescent="0.15">
      <c r="A237" t="s">
        <v>238</v>
      </c>
    </row>
    <row r="238" spans="1:1" x14ac:dyDescent="0.15">
      <c r="A238" t="s">
        <v>237</v>
      </c>
    </row>
    <row r="262" spans="1:1" x14ac:dyDescent="0.15">
      <c r="A262" t="s">
        <v>240</v>
      </c>
    </row>
    <row r="294" spans="1:8" x14ac:dyDescent="0.15">
      <c r="A294" t="s">
        <v>243</v>
      </c>
    </row>
    <row r="295" spans="1:8" x14ac:dyDescent="0.15">
      <c r="A295" s="147"/>
    </row>
    <row r="296" spans="1:8" x14ac:dyDescent="0.15">
      <c r="A296" s="155" t="s">
        <v>244</v>
      </c>
      <c r="B296" t="s">
        <v>245</v>
      </c>
    </row>
    <row r="297" spans="1:8" x14ac:dyDescent="0.15">
      <c r="B297" t="s">
        <v>246</v>
      </c>
    </row>
    <row r="298" spans="1:8" x14ac:dyDescent="0.15">
      <c r="H298" t="s">
        <v>247</v>
      </c>
    </row>
    <row r="301" spans="1:8" x14ac:dyDescent="0.15">
      <c r="A301" s="147"/>
    </row>
    <row r="309" spans="1:1" x14ac:dyDescent="0.15">
      <c r="A309" s="147"/>
    </row>
  </sheetData>
  <sheetProtection password="C2D5" sheet="1" objects="1" scenarios="1"/>
  <phoneticPr fontId="3"/>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0"/>
  <sheetViews>
    <sheetView zoomScale="70" zoomScaleNormal="70" workbookViewId="0">
      <selection activeCell="C16" sqref="C16"/>
    </sheetView>
  </sheetViews>
  <sheetFormatPr defaultRowHeight="13.5" x14ac:dyDescent="0.15"/>
  <cols>
    <col min="2" max="6" width="15.25" customWidth="1"/>
  </cols>
  <sheetData>
    <row r="1" spans="1:8" ht="17.25" x14ac:dyDescent="0.15">
      <c r="A1" s="166" t="s">
        <v>208</v>
      </c>
      <c r="B1" s="166"/>
      <c r="C1" s="166"/>
      <c r="D1" s="166"/>
      <c r="E1" s="166"/>
      <c r="F1" s="140"/>
      <c r="G1" s="140"/>
      <c r="H1" s="140"/>
    </row>
    <row r="2" spans="1:8" ht="17.25" x14ac:dyDescent="0.15">
      <c r="A2" s="137"/>
      <c r="B2" s="137"/>
      <c r="C2" s="137"/>
      <c r="D2" s="137"/>
      <c r="E2" s="137"/>
      <c r="F2" s="141" t="s">
        <v>217</v>
      </c>
      <c r="G2" s="137"/>
      <c r="H2" s="137"/>
    </row>
    <row r="3" spans="1:8" ht="17.25" x14ac:dyDescent="0.15">
      <c r="A3" s="137"/>
      <c r="B3" s="137"/>
      <c r="C3" s="137"/>
      <c r="D3" s="137"/>
      <c r="E3" s="137"/>
      <c r="F3" s="141"/>
      <c r="G3" s="137"/>
      <c r="H3" s="137"/>
    </row>
    <row r="4" spans="1:8" x14ac:dyDescent="0.15">
      <c r="A4" s="165" t="s">
        <v>176</v>
      </c>
      <c r="B4" s="165"/>
      <c r="C4" s="165"/>
      <c r="D4" s="165"/>
      <c r="E4" s="165"/>
      <c r="F4" s="165"/>
      <c r="G4" s="165"/>
    </row>
    <row r="5" spans="1:8" x14ac:dyDescent="0.15">
      <c r="A5" s="165" t="s">
        <v>177</v>
      </c>
      <c r="B5" s="165"/>
      <c r="C5" s="165"/>
      <c r="D5" s="165"/>
      <c r="E5" s="165"/>
      <c r="F5" s="165"/>
      <c r="G5" s="165"/>
      <c r="H5" s="165"/>
    </row>
    <row r="6" spans="1:8" x14ac:dyDescent="0.15">
      <c r="A6" s="165" t="s">
        <v>215</v>
      </c>
      <c r="B6" s="165"/>
      <c r="C6" s="165"/>
      <c r="D6" s="165"/>
      <c r="E6" s="165"/>
      <c r="F6" s="165"/>
      <c r="G6" s="165"/>
      <c r="H6" s="165"/>
    </row>
    <row r="7" spans="1:8" x14ac:dyDescent="0.15">
      <c r="A7" s="165" t="s">
        <v>216</v>
      </c>
      <c r="B7" s="165"/>
      <c r="C7" s="165"/>
      <c r="D7" s="165"/>
      <c r="E7" s="165"/>
      <c r="F7" s="165"/>
      <c r="G7" s="165"/>
      <c r="H7" s="165"/>
    </row>
    <row r="8" spans="1:8" x14ac:dyDescent="0.15">
      <c r="A8" s="165" t="s">
        <v>178</v>
      </c>
      <c r="B8" s="165"/>
      <c r="C8" s="165"/>
      <c r="D8" s="165"/>
      <c r="E8" s="165"/>
      <c r="F8" s="165"/>
      <c r="G8" s="165"/>
      <c r="H8" s="165"/>
    </row>
    <row r="9" spans="1:8" x14ac:dyDescent="0.15">
      <c r="A9" s="165" t="s">
        <v>209</v>
      </c>
      <c r="B9" s="165"/>
      <c r="C9" s="165"/>
      <c r="D9" s="165"/>
      <c r="E9" s="165"/>
      <c r="F9" s="165"/>
      <c r="G9" s="165"/>
      <c r="H9" s="165"/>
    </row>
    <row r="10" spans="1:8" x14ac:dyDescent="0.15">
      <c r="A10" s="165" t="s">
        <v>180</v>
      </c>
      <c r="B10" s="165"/>
      <c r="C10" s="165"/>
      <c r="D10" s="165"/>
      <c r="E10" s="165"/>
      <c r="F10" s="165"/>
      <c r="G10" s="165"/>
      <c r="H10" s="165"/>
    </row>
    <row r="11" spans="1:8" x14ac:dyDescent="0.15">
      <c r="A11" s="165" t="s">
        <v>181</v>
      </c>
      <c r="B11" s="165"/>
      <c r="C11" s="165"/>
      <c r="D11" s="165"/>
      <c r="E11" s="165"/>
      <c r="F11" s="165"/>
      <c r="G11" s="165"/>
      <c r="H11" s="165"/>
    </row>
    <row r="12" spans="1:8" x14ac:dyDescent="0.15">
      <c r="A12" s="136"/>
    </row>
    <row r="13" spans="1:8" x14ac:dyDescent="0.15">
      <c r="A13" s="136"/>
    </row>
    <row r="14" spans="1:8" ht="14.25" thickBot="1" x14ac:dyDescent="0.2">
      <c r="A14" s="136"/>
    </row>
    <row r="15" spans="1:8" ht="14.25" thickBot="1" x14ac:dyDescent="0.2">
      <c r="A15" s="126"/>
      <c r="B15" s="127" t="s">
        <v>182</v>
      </c>
      <c r="C15" s="127" t="s">
        <v>183</v>
      </c>
      <c r="D15" s="127" t="s">
        <v>184</v>
      </c>
      <c r="E15" s="128" t="s">
        <v>185</v>
      </c>
      <c r="F15" s="127" t="s">
        <v>186</v>
      </c>
    </row>
    <row r="16" spans="1:8" ht="22.5" x14ac:dyDescent="0.15">
      <c r="A16" s="129" t="s">
        <v>210</v>
      </c>
      <c r="B16" s="142" t="s">
        <v>191</v>
      </c>
      <c r="C16" s="142" t="s">
        <v>191</v>
      </c>
      <c r="D16" s="142" t="s">
        <v>191</v>
      </c>
      <c r="E16" s="142" t="s">
        <v>191</v>
      </c>
      <c r="F16" s="142" t="s">
        <v>191</v>
      </c>
    </row>
    <row r="17" spans="1:6" ht="45" x14ac:dyDescent="0.15">
      <c r="A17" s="129" t="s">
        <v>211</v>
      </c>
      <c r="B17" s="142" t="s">
        <v>192</v>
      </c>
      <c r="C17" s="142" t="s">
        <v>192</v>
      </c>
      <c r="D17" s="142" t="s">
        <v>192</v>
      </c>
      <c r="E17" s="142" t="s">
        <v>192</v>
      </c>
      <c r="F17" s="142" t="s">
        <v>192</v>
      </c>
    </row>
    <row r="18" spans="1:6" ht="36" customHeight="1" thickBot="1" x14ac:dyDescent="0.2">
      <c r="A18" s="130"/>
      <c r="B18" s="143" t="s">
        <v>193</v>
      </c>
      <c r="C18" s="143" t="s">
        <v>193</v>
      </c>
      <c r="D18" s="143" t="s">
        <v>193</v>
      </c>
      <c r="E18" s="143" t="s">
        <v>193</v>
      </c>
      <c r="F18" s="143" t="s">
        <v>193</v>
      </c>
    </row>
    <row r="19" spans="1:6" ht="22.5" x14ac:dyDescent="0.15">
      <c r="A19" s="130"/>
      <c r="B19" s="132" t="s">
        <v>194</v>
      </c>
      <c r="C19" s="132" t="s">
        <v>194</v>
      </c>
      <c r="D19" s="132" t="s">
        <v>194</v>
      </c>
      <c r="E19" s="132" t="s">
        <v>194</v>
      </c>
      <c r="F19" s="132" t="s">
        <v>194</v>
      </c>
    </row>
    <row r="20" spans="1:6" x14ac:dyDescent="0.15">
      <c r="A20" s="130"/>
      <c r="B20" s="132" t="s">
        <v>195</v>
      </c>
      <c r="C20" s="132" t="s">
        <v>195</v>
      </c>
      <c r="D20" s="132" t="s">
        <v>195</v>
      </c>
      <c r="E20" s="132" t="s">
        <v>195</v>
      </c>
      <c r="F20" s="132" t="s">
        <v>195</v>
      </c>
    </row>
    <row r="21" spans="1:6" ht="43.5" customHeight="1" x14ac:dyDescent="0.15">
      <c r="A21" s="130"/>
      <c r="B21" s="132" t="s">
        <v>196</v>
      </c>
      <c r="C21" s="132" t="s">
        <v>196</v>
      </c>
      <c r="D21" s="132" t="s">
        <v>196</v>
      </c>
      <c r="E21" s="132" t="s">
        <v>196</v>
      </c>
      <c r="F21" s="132" t="s">
        <v>196</v>
      </c>
    </row>
    <row r="22" spans="1:6" ht="20.25" customHeight="1" x14ac:dyDescent="0.15">
      <c r="A22" s="130"/>
      <c r="B22" s="132" t="s">
        <v>197</v>
      </c>
      <c r="C22" s="132" t="s">
        <v>197</v>
      </c>
      <c r="D22" s="132" t="s">
        <v>197</v>
      </c>
      <c r="E22" s="132" t="s">
        <v>197</v>
      </c>
      <c r="F22" s="132" t="s">
        <v>197</v>
      </c>
    </row>
    <row r="23" spans="1:6" ht="42" customHeight="1" thickBot="1" x14ac:dyDescent="0.2">
      <c r="A23" s="131"/>
      <c r="B23" s="133" t="s">
        <v>198</v>
      </c>
      <c r="C23" s="133" t="s">
        <v>198</v>
      </c>
      <c r="D23" s="133" t="s">
        <v>198</v>
      </c>
      <c r="E23" s="133" t="s">
        <v>198</v>
      </c>
      <c r="F23" s="133" t="s">
        <v>198</v>
      </c>
    </row>
    <row r="24" spans="1:6" ht="37.5" customHeight="1" thickBot="1" x14ac:dyDescent="0.2">
      <c r="A24" s="134" t="s">
        <v>199</v>
      </c>
      <c r="B24" s="133" t="s">
        <v>200</v>
      </c>
      <c r="C24" s="133" t="s">
        <v>201</v>
      </c>
      <c r="D24" s="133" t="s">
        <v>201</v>
      </c>
      <c r="E24" s="133" t="s">
        <v>201</v>
      </c>
      <c r="F24" s="133" t="s">
        <v>201</v>
      </c>
    </row>
    <row r="25" spans="1:6" ht="27.75" customHeight="1" x14ac:dyDescent="0.15">
      <c r="A25" s="167" t="s">
        <v>202</v>
      </c>
      <c r="B25" s="132" t="s">
        <v>203</v>
      </c>
      <c r="C25" s="132" t="s">
        <v>203</v>
      </c>
      <c r="D25" s="132" t="s">
        <v>203</v>
      </c>
      <c r="E25" s="132" t="s">
        <v>203</v>
      </c>
      <c r="F25" s="132" t="s">
        <v>203</v>
      </c>
    </row>
    <row r="26" spans="1:6" ht="27.75" customHeight="1" x14ac:dyDescent="0.15">
      <c r="A26" s="168"/>
      <c r="B26" s="132" t="s">
        <v>204</v>
      </c>
      <c r="C26" s="132" t="s">
        <v>204</v>
      </c>
      <c r="D26" s="132" t="s">
        <v>204</v>
      </c>
      <c r="E26" s="132" t="s">
        <v>204</v>
      </c>
      <c r="F26" s="132" t="s">
        <v>204</v>
      </c>
    </row>
    <row r="27" spans="1:6" ht="27.75" customHeight="1" x14ac:dyDescent="0.15">
      <c r="A27" s="168"/>
      <c r="B27" s="132" t="s">
        <v>205</v>
      </c>
      <c r="C27" s="132" t="s">
        <v>205</v>
      </c>
      <c r="D27" s="132" t="s">
        <v>205</v>
      </c>
      <c r="E27" s="132" t="s">
        <v>205</v>
      </c>
      <c r="F27" s="132" t="s">
        <v>205</v>
      </c>
    </row>
    <row r="28" spans="1:6" ht="27.75" customHeight="1" x14ac:dyDescent="0.15">
      <c r="A28" s="168"/>
      <c r="B28" s="132" t="s">
        <v>206</v>
      </c>
      <c r="C28" s="132" t="s">
        <v>206</v>
      </c>
      <c r="D28" s="132" t="s">
        <v>206</v>
      </c>
      <c r="E28" s="132" t="s">
        <v>206</v>
      </c>
      <c r="F28" s="132" t="s">
        <v>206</v>
      </c>
    </row>
    <row r="29" spans="1:6" ht="27.75" customHeight="1" x14ac:dyDescent="0.15">
      <c r="A29" s="168"/>
      <c r="B29" s="132" t="s">
        <v>207</v>
      </c>
      <c r="C29" s="132" t="s">
        <v>207</v>
      </c>
      <c r="D29" s="132" t="s">
        <v>207</v>
      </c>
      <c r="E29" s="132" t="s">
        <v>207</v>
      </c>
      <c r="F29" s="132" t="s">
        <v>207</v>
      </c>
    </row>
    <row r="30" spans="1:6" ht="47.25" customHeight="1" thickBot="1" x14ac:dyDescent="0.2">
      <c r="A30" s="169"/>
      <c r="B30" s="133" t="s">
        <v>218</v>
      </c>
      <c r="C30" s="133" t="s">
        <v>219</v>
      </c>
      <c r="D30" s="133" t="s">
        <v>219</v>
      </c>
      <c r="E30" s="133" t="s">
        <v>219</v>
      </c>
      <c r="F30" s="133" t="s">
        <v>219</v>
      </c>
    </row>
  </sheetData>
  <sheetProtection password="C2D5" sheet="1" objects="1" scenarios="1"/>
  <mergeCells count="10">
    <mergeCell ref="A1:E1"/>
    <mergeCell ref="A25:A30"/>
    <mergeCell ref="A4:G4"/>
    <mergeCell ref="A5:H5"/>
    <mergeCell ref="A6:H6"/>
    <mergeCell ref="A7:H7"/>
    <mergeCell ref="A8:H8"/>
    <mergeCell ref="A9:H9"/>
    <mergeCell ref="A10:H10"/>
    <mergeCell ref="A11:H11"/>
  </mergeCells>
  <phoneticPr fontId="3"/>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U79"/>
  <sheetViews>
    <sheetView view="pageLayout" zoomScale="93" zoomScaleNormal="100" zoomScalePageLayoutView="93" workbookViewId="0">
      <selection activeCell="H50" sqref="H50"/>
    </sheetView>
  </sheetViews>
  <sheetFormatPr defaultColWidth="3.5" defaultRowHeight="15" customHeight="1" x14ac:dyDescent="0.15"/>
  <cols>
    <col min="3" max="3" width="4.125" customWidth="1"/>
    <col min="4" max="4" width="4" customWidth="1"/>
    <col min="8" max="8" width="4.5" customWidth="1"/>
    <col min="11" max="11" width="1.375" customWidth="1"/>
    <col min="14" max="14" width="5.5" bestFit="1" customWidth="1"/>
    <col min="15" max="15" width="2.375" customWidth="1"/>
    <col min="19" max="19" width="5.25" customWidth="1"/>
    <col min="21" max="21" width="2" customWidth="1"/>
    <col min="44" max="44" width="61.5" bestFit="1" customWidth="1"/>
    <col min="45" max="47" width="11.375" customWidth="1"/>
  </cols>
  <sheetData>
    <row r="3" spans="4:41" ht="15" customHeight="1" x14ac:dyDescent="0.15">
      <c r="AE3" t="s">
        <v>168</v>
      </c>
      <c r="AF3">
        <f>'アンケート(介護職入力用)'!B1</f>
        <v>0</v>
      </c>
      <c r="AO3" t="s">
        <v>169</v>
      </c>
    </row>
    <row r="12" spans="4:41" ht="15" customHeight="1" thickBot="1" x14ac:dyDescent="0.2"/>
    <row r="13" spans="4:41" ht="15" customHeight="1" x14ac:dyDescent="0.15">
      <c r="D13" s="174"/>
      <c r="E13" s="175"/>
      <c r="F13" s="175"/>
      <c r="G13" s="176"/>
      <c r="H13" s="177" t="s">
        <v>147</v>
      </c>
      <c r="I13" s="178"/>
      <c r="J13" s="178"/>
      <c r="K13" s="179"/>
      <c r="L13" s="177" t="s">
        <v>148</v>
      </c>
      <c r="M13" s="178"/>
      <c r="N13" s="178"/>
      <c r="O13" s="179"/>
      <c r="P13" s="177" t="s">
        <v>149</v>
      </c>
      <c r="Q13" s="178"/>
      <c r="R13" s="178"/>
      <c r="S13" s="180"/>
    </row>
    <row r="14" spans="4:41" ht="15" customHeight="1" x14ac:dyDescent="0.15">
      <c r="D14" s="181" t="s">
        <v>36</v>
      </c>
      <c r="E14" s="182"/>
      <c r="F14" s="182"/>
      <c r="G14" s="182"/>
      <c r="H14" s="185">
        <f>'アンケート(介護職入力用)'!B2</f>
        <v>0</v>
      </c>
      <c r="I14" s="185"/>
      <c r="J14" s="185"/>
      <c r="K14" s="185"/>
      <c r="L14" s="185">
        <f>'アンケート(介護職入力用)'!E2</f>
        <v>0</v>
      </c>
      <c r="M14" s="185"/>
      <c r="N14" s="185"/>
      <c r="O14" s="185"/>
      <c r="P14" s="187" t="e">
        <f>ポスター!L14/ポスター!H14</f>
        <v>#DIV/0!</v>
      </c>
      <c r="Q14" s="187"/>
      <c r="R14" s="187"/>
      <c r="S14" s="188"/>
    </row>
    <row r="15" spans="4:41" ht="15" customHeight="1" x14ac:dyDescent="0.15">
      <c r="D15" s="183"/>
      <c r="E15" s="184"/>
      <c r="F15" s="184"/>
      <c r="G15" s="184"/>
      <c r="H15" s="186"/>
      <c r="I15" s="186"/>
      <c r="J15" s="186"/>
      <c r="K15" s="186"/>
      <c r="L15" s="186"/>
      <c r="M15" s="186"/>
      <c r="N15" s="186"/>
      <c r="O15" s="186"/>
      <c r="P15" s="189"/>
      <c r="Q15" s="189"/>
      <c r="R15" s="189"/>
      <c r="S15" s="190"/>
    </row>
    <row r="16" spans="4:41" ht="15" customHeight="1" x14ac:dyDescent="0.15">
      <c r="D16" s="183" t="s">
        <v>150</v>
      </c>
      <c r="E16" s="184"/>
      <c r="F16" s="184"/>
      <c r="G16" s="184"/>
      <c r="H16" s="186">
        <f>別紙２医療職集計票!B4</f>
        <v>0</v>
      </c>
      <c r="I16" s="186"/>
      <c r="J16" s="186"/>
      <c r="K16" s="186"/>
      <c r="L16" s="186">
        <f>別紙２医療職集計票!D4</f>
        <v>0</v>
      </c>
      <c r="M16" s="186"/>
      <c r="N16" s="186"/>
      <c r="O16" s="186"/>
      <c r="P16" s="187" t="e">
        <f>ポスター!L16/ポスター!H16</f>
        <v>#DIV/0!</v>
      </c>
      <c r="Q16" s="187"/>
      <c r="R16" s="187"/>
      <c r="S16" s="188"/>
    </row>
    <row r="17" spans="4:47" ht="15" customHeight="1" x14ac:dyDescent="0.15">
      <c r="D17" s="183"/>
      <c r="E17" s="184"/>
      <c r="F17" s="184"/>
      <c r="G17" s="184"/>
      <c r="H17" s="186"/>
      <c r="I17" s="186"/>
      <c r="J17" s="186"/>
      <c r="K17" s="186"/>
      <c r="L17" s="186"/>
      <c r="M17" s="186"/>
      <c r="N17" s="186"/>
      <c r="O17" s="186"/>
      <c r="P17" s="189"/>
      <c r="Q17" s="189"/>
      <c r="R17" s="189"/>
      <c r="S17" s="190"/>
    </row>
    <row r="18" spans="4:47" ht="15" customHeight="1" x14ac:dyDescent="0.15">
      <c r="D18" s="183" t="s">
        <v>151</v>
      </c>
      <c r="E18" s="184"/>
      <c r="F18" s="184"/>
      <c r="G18" s="184"/>
      <c r="H18" s="186">
        <f>'別紙２その他集計票 '!B4</f>
        <v>0</v>
      </c>
      <c r="I18" s="186"/>
      <c r="J18" s="186"/>
      <c r="K18" s="186"/>
      <c r="L18" s="186">
        <f>'別紙２その他集計票 '!D4</f>
        <v>0</v>
      </c>
      <c r="M18" s="186"/>
      <c r="N18" s="186"/>
      <c r="O18" s="186"/>
      <c r="P18" s="187" t="e">
        <f>ポスター!L18/ポスター!H18</f>
        <v>#DIV/0!</v>
      </c>
      <c r="Q18" s="187"/>
      <c r="R18" s="187"/>
      <c r="S18" s="188"/>
    </row>
    <row r="19" spans="4:47" ht="15" customHeight="1" thickBot="1" x14ac:dyDescent="0.2">
      <c r="D19" s="191"/>
      <c r="E19" s="192"/>
      <c r="F19" s="192"/>
      <c r="G19" s="192"/>
      <c r="H19" s="193"/>
      <c r="I19" s="193"/>
      <c r="J19" s="193"/>
      <c r="K19" s="193"/>
      <c r="L19" s="193"/>
      <c r="M19" s="193"/>
      <c r="N19" s="193"/>
      <c r="O19" s="193"/>
      <c r="P19" s="194"/>
      <c r="Q19" s="194"/>
      <c r="R19" s="194"/>
      <c r="S19" s="195"/>
    </row>
    <row r="22" spans="4:47" ht="15" customHeight="1" x14ac:dyDescent="0.15">
      <c r="AR22" s="6" t="s">
        <v>117</v>
      </c>
      <c r="AS22" s="2"/>
      <c r="AT22" s="2"/>
      <c r="AU22" s="2"/>
    </row>
    <row r="23" spans="4:47" ht="15" customHeight="1" x14ac:dyDescent="0.15">
      <c r="AR23" s="4"/>
      <c r="AS23" s="17" t="s">
        <v>161</v>
      </c>
      <c r="AT23" s="17" t="s">
        <v>162</v>
      </c>
      <c r="AU23" s="17" t="s">
        <v>163</v>
      </c>
    </row>
    <row r="24" spans="4:47" ht="15" customHeight="1" x14ac:dyDescent="0.15">
      <c r="AR24" s="18" t="s">
        <v>164</v>
      </c>
      <c r="AS24" s="5" t="e">
        <f>別紙２介護職集計票!D172</f>
        <v>#DIV/0!</v>
      </c>
      <c r="AT24" s="5" t="e">
        <f>別紙２医療職集計票!D172</f>
        <v>#DIV/0!</v>
      </c>
      <c r="AU24" s="19" t="e">
        <f>'別紙２その他集計票 '!D172</f>
        <v>#DIV/0!</v>
      </c>
    </row>
    <row r="25" spans="4:47" ht="15" customHeight="1" x14ac:dyDescent="0.15">
      <c r="AR25" s="18" t="s">
        <v>119</v>
      </c>
      <c r="AS25" s="5" t="e">
        <f>別紙２介護職集計票!D182</f>
        <v>#DIV/0!</v>
      </c>
      <c r="AT25" s="5" t="e">
        <f>別紙２医療職集計票!D182</f>
        <v>#DIV/0!</v>
      </c>
      <c r="AU25" s="5" t="e">
        <f>'別紙２その他集計票 '!D182</f>
        <v>#DIV/0!</v>
      </c>
    </row>
    <row r="26" spans="4:47" ht="15" customHeight="1" x14ac:dyDescent="0.15">
      <c r="AR26" s="4" t="s">
        <v>120</v>
      </c>
      <c r="AS26" s="5" t="e">
        <f>別紙２介護職集計票!D192</f>
        <v>#DIV/0!</v>
      </c>
      <c r="AT26" s="5" t="e">
        <f>別紙２医療職集計票!D192</f>
        <v>#DIV/0!</v>
      </c>
      <c r="AU26" s="5" t="e">
        <f>'別紙２その他集計票 '!D192</f>
        <v>#DIV/0!</v>
      </c>
    </row>
    <row r="27" spans="4:47" ht="15" customHeight="1" x14ac:dyDescent="0.15">
      <c r="AR27" s="4" t="s">
        <v>165</v>
      </c>
      <c r="AS27" s="5" t="e">
        <f>別紙２介護職集計票!D202</f>
        <v>#DIV/0!</v>
      </c>
      <c r="AT27" s="5" t="e">
        <f>別紙２医療職集計票!D202</f>
        <v>#DIV/0!</v>
      </c>
      <c r="AU27" s="5" t="e">
        <f>'別紙２その他集計票 '!D202</f>
        <v>#DIV/0!</v>
      </c>
    </row>
    <row r="28" spans="4:47" ht="15" customHeight="1" x14ac:dyDescent="0.15">
      <c r="AR28" s="4" t="s">
        <v>123</v>
      </c>
      <c r="AS28" s="5" t="e">
        <f>別紙２介護職集計票!D211</f>
        <v>#DIV/0!</v>
      </c>
      <c r="AT28" s="5" t="e">
        <f>別紙２医療職集計票!D211</f>
        <v>#DIV/0!</v>
      </c>
      <c r="AU28" s="5" t="e">
        <f>'別紙２その他集計票 '!D211</f>
        <v>#DIV/0!</v>
      </c>
    </row>
    <row r="29" spans="4:47" ht="15" customHeight="1" x14ac:dyDescent="0.15">
      <c r="AR29" s="4" t="s">
        <v>124</v>
      </c>
      <c r="AS29" s="5" t="e">
        <f>別紙２介護職集計票!D221</f>
        <v>#DIV/0!</v>
      </c>
      <c r="AT29" s="5" t="e">
        <f>別紙２医療職集計票!D221</f>
        <v>#DIV/0!</v>
      </c>
      <c r="AU29" s="5" t="e">
        <f>'別紙２その他集計票 '!D221</f>
        <v>#DIV/0!</v>
      </c>
    </row>
    <row r="30" spans="4:47" ht="15" customHeight="1" x14ac:dyDescent="0.15">
      <c r="AR30" s="4" t="s">
        <v>125</v>
      </c>
      <c r="AS30" s="5" t="e">
        <f>別紙２介護職集計票!D231</f>
        <v>#DIV/0!</v>
      </c>
      <c r="AT30" s="5" t="e">
        <f>別紙２医療職集計票!D231</f>
        <v>#DIV/0!</v>
      </c>
      <c r="AU30" s="5" t="e">
        <f>'別紙２その他集計票 '!D231</f>
        <v>#DIV/0!</v>
      </c>
    </row>
    <row r="31" spans="4:47" ht="15" customHeight="1" x14ac:dyDescent="0.15">
      <c r="AR31" s="4" t="s">
        <v>166</v>
      </c>
      <c r="AS31" s="5" t="e">
        <f>別紙２介護職集計票!D241</f>
        <v>#DIV/0!</v>
      </c>
      <c r="AT31" s="5" t="e">
        <f>別紙２医療職集計票!D241</f>
        <v>#DIV/0!</v>
      </c>
      <c r="AU31" s="5" t="e">
        <f>'別紙２その他集計票 '!D241</f>
        <v>#DIV/0!</v>
      </c>
    </row>
    <row r="32" spans="4:47" ht="15" customHeight="1" x14ac:dyDescent="0.15">
      <c r="AR32" s="4" t="s">
        <v>127</v>
      </c>
      <c r="AS32" s="5" t="e">
        <f>別紙２介護職集計票!D251</f>
        <v>#DIV/0!</v>
      </c>
      <c r="AT32" s="5" t="e">
        <f>別紙２医療職集計票!D251</f>
        <v>#DIV/0!</v>
      </c>
      <c r="AU32" s="5" t="e">
        <f>'別紙２その他集計票 '!D251</f>
        <v>#DIV/0!</v>
      </c>
    </row>
    <row r="33" spans="44:47" ht="15" customHeight="1" x14ac:dyDescent="0.15">
      <c r="AR33" s="4" t="s">
        <v>130</v>
      </c>
      <c r="AS33" s="5" t="e">
        <f>別紙２介護職集計票!D262</f>
        <v>#DIV/0!</v>
      </c>
      <c r="AT33" s="5" t="e">
        <f>別紙２医療職集計票!D262</f>
        <v>#DIV/0!</v>
      </c>
      <c r="AU33" s="5" t="e">
        <f>'別紙２その他集計票 '!D262</f>
        <v>#DIV/0!</v>
      </c>
    </row>
    <row r="34" spans="44:47" ht="15" customHeight="1" x14ac:dyDescent="0.15">
      <c r="AR34" s="4" t="s">
        <v>131</v>
      </c>
      <c r="AS34" s="5" t="e">
        <f>別紙２介護職集計票!D272</f>
        <v>#DIV/0!</v>
      </c>
      <c r="AT34" s="5" t="e">
        <f>別紙２医療職集計票!D272</f>
        <v>#DIV/0!</v>
      </c>
      <c r="AU34" s="5" t="e">
        <f>'別紙２その他集計票 '!D272</f>
        <v>#DIV/0!</v>
      </c>
    </row>
    <row r="35" spans="44:47" ht="15" customHeight="1" x14ac:dyDescent="0.15">
      <c r="AR35" s="4" t="s">
        <v>167</v>
      </c>
      <c r="AS35" s="5" t="e">
        <f>別紙２介護職集計票!D283</f>
        <v>#DIV/0!</v>
      </c>
      <c r="AT35" s="5" t="e">
        <f>別紙２医療職集計票!D283</f>
        <v>#DIV/0!</v>
      </c>
      <c r="AU35" s="5" t="e">
        <f>'別紙２その他集計票 '!D283</f>
        <v>#DIV/0!</v>
      </c>
    </row>
    <row r="36" spans="44:47" ht="15" customHeight="1" x14ac:dyDescent="0.15">
      <c r="AR36" s="4" t="s">
        <v>134</v>
      </c>
      <c r="AS36" s="5" t="e">
        <f>別紙２介護職集計票!D294</f>
        <v>#DIV/0!</v>
      </c>
      <c r="AT36" s="5" t="e">
        <f>別紙２医療職集計票!D294</f>
        <v>#DIV/0!</v>
      </c>
      <c r="AU36" s="5" t="e">
        <f>'別紙２その他集計票 '!D294</f>
        <v>#DIV/0!</v>
      </c>
    </row>
    <row r="37" spans="44:47" ht="15" customHeight="1" x14ac:dyDescent="0.15">
      <c r="AR37" s="2"/>
      <c r="AS37" s="3"/>
      <c r="AT37" s="3"/>
      <c r="AU37" s="20"/>
    </row>
    <row r="49" spans="1:41" ht="15" customHeight="1" x14ac:dyDescent="0.15">
      <c r="W49" s="119"/>
      <c r="X49" s="119"/>
      <c r="Y49" s="119"/>
      <c r="Z49" s="119"/>
      <c r="AA49" s="119"/>
      <c r="AB49" s="119"/>
      <c r="AC49" s="119"/>
      <c r="AD49" s="119"/>
      <c r="AE49" s="119"/>
      <c r="AF49" s="119"/>
      <c r="AG49" s="119"/>
      <c r="AH49" s="119"/>
      <c r="AI49" s="119"/>
      <c r="AJ49" s="119"/>
      <c r="AK49" s="119"/>
      <c r="AL49" s="119"/>
      <c r="AM49" s="119"/>
      <c r="AN49" s="119"/>
      <c r="AO49" s="119"/>
    </row>
    <row r="50" spans="1:41" ht="15" customHeight="1" x14ac:dyDescent="0.15">
      <c r="A50" s="8"/>
      <c r="B50" s="9"/>
      <c r="C50" s="9"/>
      <c r="D50" s="9"/>
      <c r="E50" s="9" t="s">
        <v>155</v>
      </c>
      <c r="F50" s="9"/>
      <c r="G50" s="9"/>
      <c r="H50" s="16" t="e">
        <f>別紙２介護職集計票!D89</f>
        <v>#DIV/0!</v>
      </c>
      <c r="I50" s="14"/>
      <c r="J50" s="9"/>
      <c r="K50" s="10"/>
      <c r="L50" s="8"/>
      <c r="M50" s="9"/>
      <c r="N50" s="9"/>
      <c r="O50" s="9"/>
      <c r="P50" s="9" t="s">
        <v>155</v>
      </c>
      <c r="Q50" s="9"/>
      <c r="R50" s="9"/>
      <c r="S50" s="16" t="e">
        <f>別紙２医療職集計票!$D$89</f>
        <v>#DIV/0!</v>
      </c>
      <c r="T50" s="14"/>
      <c r="U50" s="10"/>
      <c r="W50" s="119"/>
      <c r="X50" s="119"/>
      <c r="Y50" s="119"/>
      <c r="Z50" s="119"/>
      <c r="AA50" s="119"/>
      <c r="AB50" s="119"/>
      <c r="AC50" s="119"/>
      <c r="AD50" s="119"/>
      <c r="AE50" s="119"/>
      <c r="AF50" s="119"/>
      <c r="AG50" s="119"/>
      <c r="AH50" s="119"/>
      <c r="AI50" s="119"/>
      <c r="AJ50" s="119"/>
      <c r="AK50" s="119"/>
      <c r="AL50" s="119"/>
      <c r="AM50" s="119"/>
      <c r="AN50" s="119"/>
      <c r="AO50" s="119"/>
    </row>
    <row r="51" spans="1:41" ht="15" customHeight="1" x14ac:dyDescent="0.15">
      <c r="A51" s="11"/>
      <c r="B51" s="7"/>
      <c r="C51" s="7"/>
      <c r="D51" s="7"/>
      <c r="E51" s="7"/>
      <c r="F51" s="7"/>
      <c r="G51" s="7"/>
      <c r="H51" s="7"/>
      <c r="I51" s="7"/>
      <c r="J51" s="7"/>
      <c r="K51" s="13"/>
      <c r="L51" s="11"/>
      <c r="M51" s="7"/>
      <c r="N51" s="7"/>
      <c r="O51" s="7"/>
      <c r="P51" s="7"/>
      <c r="Q51" s="7"/>
      <c r="R51" s="7"/>
      <c r="S51" s="7"/>
      <c r="T51" s="7"/>
      <c r="U51" s="13"/>
      <c r="W51" s="119"/>
      <c r="X51" s="119"/>
      <c r="Y51" s="119"/>
      <c r="Z51" s="119"/>
      <c r="AA51" s="119"/>
      <c r="AB51" s="119"/>
      <c r="AC51" s="119"/>
      <c r="AD51" s="119"/>
      <c r="AE51" s="119"/>
      <c r="AF51" s="119"/>
      <c r="AG51" s="119"/>
      <c r="AH51" s="119"/>
      <c r="AI51" s="119"/>
      <c r="AJ51" s="119"/>
      <c r="AK51" s="119"/>
      <c r="AL51" s="119"/>
      <c r="AM51" s="119"/>
      <c r="AN51" s="119"/>
      <c r="AO51" s="119"/>
    </row>
    <row r="52" spans="1:41" ht="15" customHeight="1" x14ac:dyDescent="0.15">
      <c r="A52" s="11"/>
      <c r="B52" s="7" t="s">
        <v>156</v>
      </c>
      <c r="C52" s="7"/>
      <c r="D52" s="16" t="e">
        <f>別紙２介護職集計票!D99</f>
        <v>#DIV/0!</v>
      </c>
      <c r="E52" s="12"/>
      <c r="F52" s="7"/>
      <c r="G52" s="7"/>
      <c r="H52" s="7"/>
      <c r="I52" s="7"/>
      <c r="J52" s="7"/>
      <c r="K52" s="13"/>
      <c r="L52" s="7" t="s">
        <v>156</v>
      </c>
      <c r="M52" s="7"/>
      <c r="N52" s="16" t="e">
        <f>別紙２医療職集計票!$D$99</f>
        <v>#DIV/0!</v>
      </c>
      <c r="O52" s="15"/>
      <c r="P52" s="7"/>
      <c r="Q52" s="7"/>
      <c r="R52" s="7"/>
      <c r="S52" s="7"/>
      <c r="T52" s="7"/>
      <c r="U52" s="13"/>
      <c r="W52" s="119"/>
      <c r="X52" s="119"/>
      <c r="Y52" s="119"/>
      <c r="Z52" s="119"/>
      <c r="AA52" s="119"/>
      <c r="AB52" s="119"/>
      <c r="AC52" s="119"/>
      <c r="AD52" s="119"/>
      <c r="AE52" s="119"/>
      <c r="AF52" s="119"/>
      <c r="AG52" s="119"/>
      <c r="AH52" s="119"/>
      <c r="AI52" s="119"/>
      <c r="AJ52" s="119"/>
      <c r="AK52" s="119"/>
      <c r="AL52" s="119"/>
      <c r="AM52" s="119"/>
      <c r="AN52" s="119"/>
      <c r="AO52" s="119"/>
    </row>
    <row r="53" spans="1:41" ht="15" customHeight="1" x14ac:dyDescent="0.15">
      <c r="A53" s="11"/>
      <c r="B53" s="7"/>
      <c r="C53" s="7"/>
      <c r="D53" s="7"/>
      <c r="E53" s="7"/>
      <c r="F53" s="7"/>
      <c r="G53" s="7"/>
      <c r="H53" s="7"/>
      <c r="I53" s="7"/>
      <c r="J53" s="7"/>
      <c r="K53" s="13"/>
      <c r="L53" s="11"/>
      <c r="M53" s="7"/>
      <c r="N53" s="7"/>
      <c r="O53" s="7"/>
      <c r="P53" s="7"/>
      <c r="Q53" s="7"/>
      <c r="R53" s="7"/>
      <c r="S53" s="7"/>
      <c r="T53" s="7"/>
      <c r="U53" s="13"/>
      <c r="W53" s="119"/>
      <c r="X53" s="119"/>
      <c r="Y53" s="119"/>
      <c r="Z53" s="119"/>
      <c r="AA53" s="119"/>
      <c r="AB53" s="119"/>
      <c r="AC53" s="119"/>
      <c r="AD53" s="119"/>
      <c r="AE53" s="119"/>
      <c r="AF53" s="119"/>
      <c r="AG53" s="119"/>
      <c r="AH53" s="119"/>
      <c r="AI53" s="119"/>
      <c r="AJ53" s="119"/>
      <c r="AK53" s="119"/>
      <c r="AL53" s="119"/>
      <c r="AM53" s="119"/>
      <c r="AN53" s="119"/>
      <c r="AO53" s="119"/>
    </row>
    <row r="54" spans="1:41" ht="15" customHeight="1" x14ac:dyDescent="0.15">
      <c r="A54" s="11"/>
      <c r="B54" s="7"/>
      <c r="C54" s="7"/>
      <c r="D54" s="7"/>
      <c r="E54" s="7"/>
      <c r="F54" s="7"/>
      <c r="G54" s="7"/>
      <c r="H54" s="7"/>
      <c r="I54" s="7"/>
      <c r="J54" s="7"/>
      <c r="K54" s="13"/>
      <c r="L54" s="154" t="s">
        <v>157</v>
      </c>
      <c r="M54" s="7"/>
      <c r="N54" s="7"/>
      <c r="O54" s="7"/>
      <c r="P54" s="7"/>
      <c r="Q54" s="7"/>
      <c r="R54" s="7"/>
      <c r="S54" s="7"/>
      <c r="T54" s="7"/>
      <c r="U54" s="13"/>
    </row>
    <row r="55" spans="1:41" ht="15" customHeight="1" x14ac:dyDescent="0.15">
      <c r="A55" s="11" t="s">
        <v>157</v>
      </c>
      <c r="B55" s="7"/>
      <c r="C55" s="7"/>
      <c r="D55" s="16" t="e">
        <f>別紙２介護職集計票!D109</f>
        <v>#DIV/0!</v>
      </c>
      <c r="E55" s="7"/>
      <c r="F55" s="7"/>
      <c r="G55" s="7"/>
      <c r="H55" s="7"/>
      <c r="I55" s="7"/>
      <c r="J55" s="7"/>
      <c r="K55" s="13"/>
      <c r="M55" s="7"/>
      <c r="N55" s="16" t="e">
        <f>別紙２医療職集計票!$D$109</f>
        <v>#DIV/0!</v>
      </c>
      <c r="O55" s="15"/>
      <c r="P55" s="7"/>
      <c r="Q55" s="7"/>
      <c r="R55" s="7"/>
      <c r="S55" s="7"/>
      <c r="T55" s="7"/>
      <c r="U55" s="13"/>
    </row>
    <row r="56" spans="1:41" ht="15" customHeight="1" x14ac:dyDescent="0.15">
      <c r="A56" s="11"/>
      <c r="B56" s="7"/>
      <c r="C56" s="7"/>
      <c r="D56" s="7"/>
      <c r="E56" s="7"/>
      <c r="F56" s="7"/>
      <c r="G56" s="7" t="s">
        <v>158</v>
      </c>
      <c r="H56" s="7"/>
      <c r="I56" s="7"/>
      <c r="J56" s="7"/>
      <c r="K56" s="13"/>
      <c r="L56" s="11"/>
      <c r="M56" s="7"/>
      <c r="N56" s="7"/>
      <c r="O56" s="7"/>
      <c r="P56" s="7"/>
      <c r="Q56" s="7"/>
      <c r="R56" s="7"/>
      <c r="S56" s="7"/>
      <c r="T56" s="7"/>
      <c r="U56" s="13"/>
      <c r="W56" s="119"/>
      <c r="X56" s="119"/>
      <c r="Y56" s="119"/>
      <c r="Z56" s="119"/>
      <c r="AA56" s="119"/>
      <c r="AB56" s="119"/>
      <c r="AC56" s="119"/>
      <c r="AD56" s="119"/>
      <c r="AE56" s="119"/>
      <c r="AF56" s="119"/>
      <c r="AG56" s="119"/>
      <c r="AH56" s="119"/>
      <c r="AI56" s="119"/>
      <c r="AJ56" s="119"/>
      <c r="AK56" s="119"/>
      <c r="AL56" s="119"/>
      <c r="AM56" s="119"/>
      <c r="AN56" s="119"/>
      <c r="AO56" s="119"/>
    </row>
    <row r="57" spans="1:41" ht="15" customHeight="1" x14ac:dyDescent="0.15">
      <c r="A57" s="11" t="s">
        <v>158</v>
      </c>
      <c r="B57" s="7"/>
      <c r="C57" s="16" t="e">
        <f>別紙２介護職集計票!D67</f>
        <v>#DIV/0!</v>
      </c>
      <c r="D57" s="7"/>
      <c r="E57" s="7"/>
      <c r="F57" s="7"/>
      <c r="G57" s="7"/>
      <c r="H57" s="7"/>
      <c r="I57" s="7"/>
      <c r="J57" s="7"/>
      <c r="K57" s="13"/>
      <c r="L57" s="11" t="s">
        <v>158</v>
      </c>
      <c r="M57" s="7"/>
      <c r="N57" s="16" t="e">
        <f>別紙２医療職集計票!$D$67</f>
        <v>#DIV/0!</v>
      </c>
      <c r="O57" s="7"/>
      <c r="P57" s="7"/>
      <c r="Q57" s="7"/>
      <c r="R57" s="7"/>
      <c r="S57" s="7"/>
      <c r="T57" s="7"/>
      <c r="U57" s="13"/>
      <c r="W57" s="119"/>
      <c r="X57" s="119"/>
      <c r="Y57" s="119"/>
      <c r="Z57" s="119"/>
      <c r="AA57" s="119"/>
      <c r="AB57" s="119"/>
      <c r="AC57" s="119"/>
      <c r="AD57" s="119"/>
      <c r="AE57" s="119"/>
      <c r="AF57" s="119"/>
      <c r="AG57" s="119"/>
      <c r="AH57" s="119"/>
      <c r="AI57" s="119"/>
      <c r="AJ57" s="119"/>
      <c r="AK57" s="119"/>
      <c r="AL57" s="119"/>
      <c r="AM57" s="119"/>
      <c r="AN57" s="119"/>
      <c r="AO57" s="119"/>
    </row>
    <row r="58" spans="1:41" ht="15" customHeight="1" x14ac:dyDescent="0.15">
      <c r="A58" s="11" t="s">
        <v>159</v>
      </c>
      <c r="B58" s="7"/>
      <c r="C58" s="16" t="e">
        <f>別紙２介護職集計票!D78</f>
        <v>#DIV/0!</v>
      </c>
      <c r="D58" s="7"/>
      <c r="E58" s="7"/>
      <c r="F58" s="7"/>
      <c r="G58" s="7"/>
      <c r="H58" s="7"/>
      <c r="I58" s="7"/>
      <c r="J58" s="7"/>
      <c r="K58" s="13"/>
      <c r="L58" s="11" t="s">
        <v>159</v>
      </c>
      <c r="M58" s="7"/>
      <c r="N58" s="16" t="e">
        <f>別紙２医療職集計票!$D$78</f>
        <v>#DIV/0!</v>
      </c>
      <c r="O58" s="7"/>
      <c r="P58" s="7"/>
      <c r="Q58" s="7"/>
      <c r="R58" s="7"/>
      <c r="S58" s="7"/>
      <c r="T58" s="7"/>
      <c r="U58" s="13"/>
      <c r="W58" s="119"/>
      <c r="X58" s="119"/>
      <c r="Y58" s="119"/>
      <c r="Z58" s="119"/>
      <c r="AA58" s="119"/>
      <c r="AB58" s="119"/>
      <c r="AC58" s="119"/>
      <c r="AD58" s="119"/>
      <c r="AE58" s="119"/>
      <c r="AF58" s="119"/>
      <c r="AG58" s="119"/>
      <c r="AH58" s="119"/>
      <c r="AI58" s="119"/>
      <c r="AJ58" s="119"/>
      <c r="AK58" s="119"/>
      <c r="AL58" s="119"/>
      <c r="AM58" s="119"/>
      <c r="AN58" s="119"/>
      <c r="AO58" s="119"/>
    </row>
    <row r="59" spans="1:41" ht="15" customHeight="1" x14ac:dyDescent="0.15">
      <c r="A59" s="11"/>
      <c r="B59" s="7"/>
      <c r="C59" s="7"/>
      <c r="D59" s="7"/>
      <c r="E59" s="7"/>
      <c r="F59" s="7"/>
      <c r="G59" s="7"/>
      <c r="H59" s="7"/>
      <c r="I59" s="7"/>
      <c r="J59" s="7"/>
      <c r="K59" s="13"/>
      <c r="L59" s="11"/>
      <c r="M59" s="7"/>
      <c r="N59" s="7"/>
      <c r="O59" s="7"/>
      <c r="P59" s="7"/>
      <c r="Q59" s="7"/>
      <c r="R59" s="7"/>
      <c r="S59" s="7"/>
      <c r="T59" s="7"/>
      <c r="U59" s="13"/>
      <c r="W59" s="119"/>
      <c r="X59" s="119"/>
      <c r="Y59" s="119"/>
      <c r="Z59" s="119"/>
      <c r="AA59" s="119"/>
      <c r="AB59" s="119"/>
      <c r="AC59" s="119"/>
      <c r="AD59" s="119"/>
      <c r="AE59" s="119"/>
      <c r="AF59" s="119"/>
      <c r="AG59" s="119"/>
      <c r="AH59" s="119"/>
      <c r="AI59" s="119"/>
      <c r="AJ59" s="119"/>
      <c r="AK59" s="119"/>
      <c r="AL59" s="119"/>
      <c r="AM59" s="119"/>
      <c r="AN59" s="119"/>
      <c r="AO59" s="119"/>
    </row>
    <row r="60" spans="1:41" ht="15" customHeight="1" x14ac:dyDescent="0.15">
      <c r="A60" s="11"/>
      <c r="B60" s="7" t="s">
        <v>160</v>
      </c>
      <c r="C60" s="7"/>
      <c r="D60" s="21" t="e">
        <f>別紙２介護職集計票!D119</f>
        <v>#DIV/0!</v>
      </c>
      <c r="E60" s="22"/>
      <c r="F60" s="7"/>
      <c r="G60" s="7"/>
      <c r="H60" s="7"/>
      <c r="I60" s="7"/>
      <c r="J60" s="7"/>
      <c r="K60" s="13"/>
      <c r="L60" s="7" t="s">
        <v>160</v>
      </c>
      <c r="M60" s="7"/>
      <c r="N60" s="23" t="e">
        <f>別紙２医療職集計票!$D$119</f>
        <v>#DIV/0!</v>
      </c>
      <c r="O60" s="7"/>
      <c r="P60" s="7"/>
      <c r="Q60" s="7"/>
      <c r="R60" s="7"/>
      <c r="S60" s="7"/>
      <c r="T60" s="7"/>
      <c r="U60" s="13"/>
      <c r="V60" s="11"/>
      <c r="W60" s="120"/>
      <c r="X60" s="120"/>
      <c r="Y60" s="120"/>
      <c r="Z60" s="120"/>
      <c r="AA60" s="120"/>
      <c r="AB60" s="120"/>
      <c r="AC60" s="120"/>
      <c r="AD60" s="120"/>
      <c r="AE60" s="120"/>
      <c r="AF60" s="120"/>
      <c r="AG60" s="120"/>
      <c r="AH60" s="120"/>
      <c r="AI60" s="120"/>
      <c r="AJ60" s="120"/>
      <c r="AK60" s="120"/>
      <c r="AL60" s="120"/>
      <c r="AM60" s="120"/>
      <c r="AN60" s="120"/>
      <c r="AO60" s="119"/>
    </row>
    <row r="61" spans="1:41" ht="15" customHeight="1" x14ac:dyDescent="0.15">
      <c r="A61" s="9"/>
      <c r="B61" s="9"/>
      <c r="C61" s="9"/>
      <c r="D61" s="9"/>
      <c r="E61" s="9"/>
      <c r="F61" s="9"/>
      <c r="G61" s="9"/>
      <c r="H61" s="9"/>
      <c r="I61" s="9"/>
      <c r="J61" s="9"/>
      <c r="K61" s="9"/>
      <c r="L61" s="9"/>
      <c r="M61" s="9"/>
      <c r="N61" s="9"/>
      <c r="O61" s="9"/>
      <c r="P61" s="9"/>
      <c r="Q61" s="9"/>
      <c r="R61" s="9"/>
      <c r="S61" s="9"/>
      <c r="T61" s="9"/>
      <c r="U61" s="9"/>
      <c r="V61" s="7"/>
      <c r="W61" s="120"/>
      <c r="X61" s="120"/>
      <c r="Y61" s="120"/>
      <c r="Z61" s="120"/>
      <c r="AA61" s="120"/>
      <c r="AB61" s="120"/>
      <c r="AC61" s="120"/>
      <c r="AD61" s="120"/>
      <c r="AE61" s="120"/>
      <c r="AF61" s="120"/>
      <c r="AG61" s="120"/>
      <c r="AH61" s="120"/>
      <c r="AI61" s="120"/>
      <c r="AJ61" s="120"/>
      <c r="AK61" s="120"/>
      <c r="AL61" s="120"/>
      <c r="AM61" s="120"/>
      <c r="AN61" s="120"/>
      <c r="AO61" s="119"/>
    </row>
    <row r="62" spans="1:41" ht="15" customHeight="1" x14ac:dyDescent="0.15">
      <c r="A62" s="8"/>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10"/>
    </row>
    <row r="63" spans="1:41" ht="15" customHeight="1" x14ac:dyDescent="0.15">
      <c r="A63" s="11"/>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13"/>
    </row>
    <row r="64" spans="1:41" ht="15" customHeight="1" x14ac:dyDescent="0.15">
      <c r="A64" s="122"/>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c r="AM64" s="120"/>
      <c r="AN64" s="120"/>
      <c r="AO64" s="123"/>
    </row>
    <row r="65" spans="1:41" ht="15" customHeight="1" x14ac:dyDescent="0.15">
      <c r="A65" s="122"/>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c r="AM65" s="120"/>
      <c r="AN65" s="120"/>
      <c r="AO65" s="123"/>
    </row>
    <row r="66" spans="1:41" ht="15" customHeight="1" x14ac:dyDescent="0.15">
      <c r="A66" s="122"/>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3"/>
    </row>
    <row r="67" spans="1:41" ht="15" customHeight="1" x14ac:dyDescent="0.15">
      <c r="A67" s="122"/>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c r="AM67" s="120"/>
      <c r="AN67" s="120"/>
      <c r="AO67" s="123"/>
    </row>
    <row r="68" spans="1:41" ht="15" customHeight="1" x14ac:dyDescent="0.15">
      <c r="A68" s="122"/>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c r="AM68" s="120"/>
      <c r="AN68" s="120"/>
      <c r="AO68" s="123"/>
    </row>
    <row r="69" spans="1:41" ht="15" customHeight="1" x14ac:dyDescent="0.15">
      <c r="A69" s="122"/>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c r="AM69" s="120"/>
      <c r="AN69" s="120"/>
      <c r="AO69" s="123"/>
    </row>
    <row r="70" spans="1:41" ht="15" customHeight="1" x14ac:dyDescent="0.15">
      <c r="A70" s="122"/>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0"/>
      <c r="AN70" s="120"/>
      <c r="AO70" s="123"/>
    </row>
    <row r="71" spans="1:41" ht="15" customHeight="1" x14ac:dyDescent="0.15">
      <c r="A71" s="122"/>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3"/>
    </row>
    <row r="72" spans="1:41" ht="15" customHeight="1" x14ac:dyDescent="0.15">
      <c r="A72" s="122"/>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c r="AM72" s="120"/>
      <c r="AN72" s="120"/>
      <c r="AO72" s="123"/>
    </row>
    <row r="73" spans="1:41" ht="15" customHeight="1" x14ac:dyDescent="0.15">
      <c r="A73" s="122"/>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c r="AM73" s="120"/>
      <c r="AN73" s="120"/>
      <c r="AO73" s="123"/>
    </row>
    <row r="74" spans="1:41" ht="15" customHeight="1" x14ac:dyDescent="0.15">
      <c r="A74" s="122"/>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c r="AM74" s="120"/>
      <c r="AN74" s="120"/>
      <c r="AO74" s="123"/>
    </row>
    <row r="75" spans="1:41" ht="15" customHeight="1" x14ac:dyDescent="0.15">
      <c r="A75" s="122"/>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3"/>
    </row>
    <row r="76" spans="1:41" ht="15" customHeight="1" x14ac:dyDescent="0.15">
      <c r="A76" s="122"/>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c r="AM76" s="120"/>
      <c r="AN76" s="120"/>
      <c r="AO76" s="123"/>
    </row>
    <row r="77" spans="1:41" ht="15" customHeight="1" x14ac:dyDescent="0.15">
      <c r="A77" s="122"/>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c r="AM77" s="120"/>
      <c r="AN77" s="120"/>
      <c r="AO77" s="123"/>
    </row>
    <row r="78" spans="1:41" ht="15" customHeight="1" x14ac:dyDescent="0.15">
      <c r="A78" s="122"/>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c r="AM78" s="120"/>
      <c r="AN78" s="120"/>
      <c r="AO78" s="123"/>
    </row>
    <row r="79" spans="1:41" ht="15" customHeight="1" x14ac:dyDescent="0.15">
      <c r="A79" s="124"/>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5"/>
    </row>
  </sheetData>
  <sheetProtection password="C2D5" sheet="1" objects="1" scenarios="1"/>
  <mergeCells count="16">
    <mergeCell ref="D16:G17"/>
    <mergeCell ref="H16:K17"/>
    <mergeCell ref="L16:O17"/>
    <mergeCell ref="P16:S17"/>
    <mergeCell ref="D18:G19"/>
    <mergeCell ref="H18:K19"/>
    <mergeCell ref="L18:O19"/>
    <mergeCell ref="P18:S19"/>
    <mergeCell ref="D13:G13"/>
    <mergeCell ref="H13:K13"/>
    <mergeCell ref="L13:O13"/>
    <mergeCell ref="P13:S13"/>
    <mergeCell ref="D14:G15"/>
    <mergeCell ref="H14:K15"/>
    <mergeCell ref="L14:O15"/>
    <mergeCell ref="P14:S15"/>
  </mergeCells>
  <phoneticPr fontId="3"/>
  <pageMargins left="0.25" right="0.25" top="0.75" bottom="0.75" header="0.3" footer="0.3"/>
  <pageSetup paperSize="8"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view="pageBreakPreview" zoomScaleNormal="100" zoomScaleSheetLayoutView="100" workbookViewId="0">
      <selection activeCell="A3" sqref="A3"/>
    </sheetView>
  </sheetViews>
  <sheetFormatPr defaultRowHeight="13.5" x14ac:dyDescent="0.15"/>
  <sheetData>
    <row r="1" spans="1:9" ht="17.25" x14ac:dyDescent="0.15">
      <c r="A1" s="145" t="s">
        <v>221</v>
      </c>
      <c r="I1" t="s">
        <v>224</v>
      </c>
    </row>
    <row r="2" spans="1:9" x14ac:dyDescent="0.15">
      <c r="A2" s="165" t="s">
        <v>222</v>
      </c>
      <c r="B2" s="165"/>
      <c r="C2" s="165"/>
      <c r="D2" s="165"/>
      <c r="E2" s="165"/>
      <c r="F2" s="165"/>
      <c r="G2" s="165"/>
      <c r="H2" s="165"/>
      <c r="I2" s="165"/>
    </row>
    <row r="3" spans="1:9" x14ac:dyDescent="0.15">
      <c r="A3" s="136"/>
    </row>
    <row r="4" spans="1:9" x14ac:dyDescent="0.15">
      <c r="A4" s="136"/>
    </row>
    <row r="5" spans="1:9" x14ac:dyDescent="0.15">
      <c r="A5" s="136"/>
    </row>
    <row r="6" spans="1:9" x14ac:dyDescent="0.15">
      <c r="A6" s="136"/>
    </row>
    <row r="7" spans="1:9" x14ac:dyDescent="0.15">
      <c r="A7" s="136"/>
    </row>
    <row r="8" spans="1:9" x14ac:dyDescent="0.15">
      <c r="A8" s="136"/>
    </row>
    <row r="9" spans="1:9" x14ac:dyDescent="0.15">
      <c r="A9" s="136"/>
    </row>
    <row r="10" spans="1:9" x14ac:dyDescent="0.15">
      <c r="A10" s="136"/>
    </row>
    <row r="11" spans="1:9" ht="12.75" customHeight="1" x14ac:dyDescent="0.15">
      <c r="A11" s="136"/>
    </row>
    <row r="12" spans="1:9" x14ac:dyDescent="0.15">
      <c r="A12" s="136"/>
    </row>
    <row r="13" spans="1:9" x14ac:dyDescent="0.15">
      <c r="A13" s="165" t="s">
        <v>248</v>
      </c>
      <c r="B13" s="165"/>
      <c r="C13" s="165"/>
      <c r="D13" s="165"/>
      <c r="E13" s="165"/>
      <c r="F13" s="165"/>
      <c r="G13" s="165"/>
      <c r="H13" s="165"/>
    </row>
    <row r="14" spans="1:9" x14ac:dyDescent="0.15">
      <c r="A14" s="136"/>
    </row>
    <row r="15" spans="1:9" x14ac:dyDescent="0.15">
      <c r="A15" s="136"/>
    </row>
    <row r="16" spans="1:9" x14ac:dyDescent="0.15">
      <c r="A16" s="136"/>
    </row>
    <row r="17" spans="1:9" x14ac:dyDescent="0.15">
      <c r="A17" s="136"/>
    </row>
    <row r="18" spans="1:9" x14ac:dyDescent="0.15">
      <c r="A18" s="136"/>
    </row>
    <row r="19" spans="1:9" x14ac:dyDescent="0.15">
      <c r="A19" s="136"/>
    </row>
    <row r="20" spans="1:9" x14ac:dyDescent="0.15">
      <c r="A20" s="136"/>
    </row>
    <row r="21" spans="1:9" x14ac:dyDescent="0.15">
      <c r="A21" s="136"/>
    </row>
    <row r="22" spans="1:9" x14ac:dyDescent="0.15">
      <c r="A22" s="136"/>
    </row>
    <row r="23" spans="1:9" x14ac:dyDescent="0.15">
      <c r="A23" s="136"/>
    </row>
    <row r="24" spans="1:9" x14ac:dyDescent="0.15">
      <c r="A24" s="165" t="s">
        <v>241</v>
      </c>
      <c r="B24" s="165"/>
      <c r="C24" s="165"/>
      <c r="D24" s="165"/>
      <c r="E24" s="165"/>
      <c r="F24" s="165"/>
      <c r="G24" s="165"/>
      <c r="H24" s="165"/>
      <c r="I24" s="165"/>
    </row>
    <row r="25" spans="1:9" x14ac:dyDescent="0.15">
      <c r="A25" s="151" t="s">
        <v>242</v>
      </c>
      <c r="B25" s="151"/>
      <c r="C25" s="151"/>
      <c r="D25" s="151"/>
      <c r="E25" s="151"/>
      <c r="F25" s="151"/>
      <c r="G25" s="151"/>
      <c r="H25" s="151"/>
      <c r="I25" s="151"/>
    </row>
    <row r="26" spans="1:9" x14ac:dyDescent="0.15">
      <c r="A26" s="144"/>
      <c r="B26" s="144"/>
      <c r="C26" s="144"/>
      <c r="D26" s="144"/>
      <c r="E26" s="144"/>
      <c r="F26" s="144"/>
      <c r="G26" s="144"/>
      <c r="H26" s="144"/>
      <c r="I26" s="144"/>
    </row>
    <row r="27" spans="1:9" x14ac:dyDescent="0.15">
      <c r="A27" s="144"/>
      <c r="B27" s="144"/>
      <c r="C27" s="144"/>
      <c r="D27" s="144"/>
      <c r="E27" s="144"/>
      <c r="F27" s="144"/>
      <c r="G27" s="144"/>
      <c r="H27" s="144"/>
      <c r="I27" s="144"/>
    </row>
    <row r="28" spans="1:9" x14ac:dyDescent="0.15">
      <c r="A28" s="156"/>
      <c r="B28" s="156"/>
      <c r="C28" s="156"/>
      <c r="D28" s="156"/>
      <c r="E28" s="156"/>
      <c r="F28" s="156"/>
      <c r="G28" s="156"/>
      <c r="H28" s="156"/>
      <c r="I28" s="156"/>
    </row>
    <row r="29" spans="1:9" x14ac:dyDescent="0.15">
      <c r="A29" s="156"/>
      <c r="B29" s="156"/>
      <c r="C29" s="156"/>
      <c r="D29" s="156"/>
      <c r="E29" s="156"/>
      <c r="F29" s="156"/>
      <c r="G29" s="156"/>
      <c r="H29" s="156"/>
      <c r="I29" s="156"/>
    </row>
    <row r="30" spans="1:9" x14ac:dyDescent="0.15">
      <c r="A30" s="156"/>
      <c r="B30" s="156"/>
      <c r="C30" s="156"/>
      <c r="D30" s="156"/>
      <c r="E30" s="156"/>
      <c r="F30" s="156"/>
      <c r="G30" s="156"/>
      <c r="H30" s="156"/>
      <c r="I30" s="156"/>
    </row>
    <row r="31" spans="1:9" x14ac:dyDescent="0.15">
      <c r="A31" s="144"/>
      <c r="B31" s="144"/>
      <c r="C31" s="144"/>
      <c r="D31" s="144"/>
      <c r="E31" s="144"/>
      <c r="F31" s="144"/>
      <c r="G31" s="144"/>
      <c r="H31" s="144"/>
      <c r="I31" s="144"/>
    </row>
    <row r="32" spans="1:9" x14ac:dyDescent="0.15">
      <c r="A32" s="144"/>
      <c r="B32" s="144"/>
      <c r="C32" s="144"/>
      <c r="D32" s="144"/>
      <c r="E32" s="144"/>
      <c r="F32" s="144"/>
      <c r="G32" s="144"/>
      <c r="H32" s="144"/>
      <c r="I32" s="144"/>
    </row>
    <row r="33" spans="1:9" x14ac:dyDescent="0.15">
      <c r="A33" s="136"/>
    </row>
    <row r="34" spans="1:9" x14ac:dyDescent="0.15">
      <c r="A34" s="136"/>
    </row>
    <row r="35" spans="1:9" x14ac:dyDescent="0.15">
      <c r="A35" s="136"/>
    </row>
    <row r="36" spans="1:9" x14ac:dyDescent="0.15">
      <c r="A36" s="165" t="s">
        <v>249</v>
      </c>
      <c r="B36" s="165"/>
      <c r="C36" s="165"/>
      <c r="D36" s="165"/>
      <c r="E36" s="165"/>
      <c r="F36" s="165"/>
      <c r="G36" s="165"/>
      <c r="H36" s="165"/>
      <c r="I36" s="165"/>
    </row>
    <row r="37" spans="1:9" x14ac:dyDescent="0.15">
      <c r="A37" s="151"/>
      <c r="B37" s="151"/>
      <c r="C37" s="151"/>
    </row>
    <row r="38" spans="1:9" x14ac:dyDescent="0.15">
      <c r="A38" s="136"/>
    </row>
    <row r="39" spans="1:9" x14ac:dyDescent="0.15">
      <c r="A39" s="136"/>
    </row>
    <row r="40" spans="1:9" x14ac:dyDescent="0.15">
      <c r="A40" s="136"/>
    </row>
    <row r="41" spans="1:9" x14ac:dyDescent="0.15">
      <c r="A41" s="136"/>
    </row>
    <row r="42" spans="1:9" x14ac:dyDescent="0.15">
      <c r="A42" s="136"/>
    </row>
    <row r="43" spans="1:9" x14ac:dyDescent="0.15">
      <c r="A43" s="136"/>
    </row>
    <row r="44" spans="1:9" x14ac:dyDescent="0.15">
      <c r="A44" s="136"/>
    </row>
    <row r="45" spans="1:9" x14ac:dyDescent="0.15">
      <c r="A45" s="136"/>
    </row>
    <row r="46" spans="1:9" x14ac:dyDescent="0.15">
      <c r="A46" s="136"/>
    </row>
    <row r="47" spans="1:9" x14ac:dyDescent="0.15">
      <c r="A47" s="165" t="s">
        <v>223</v>
      </c>
      <c r="B47" s="165"/>
      <c r="C47" s="165"/>
      <c r="D47" s="165"/>
      <c r="E47" s="165"/>
      <c r="F47" s="165"/>
      <c r="G47" s="165"/>
      <c r="H47" s="165"/>
      <c r="I47" s="165"/>
    </row>
    <row r="52" spans="1:8" x14ac:dyDescent="0.15">
      <c r="A52" s="153"/>
    </row>
    <row r="53" spans="1:8" x14ac:dyDescent="0.15">
      <c r="A53" s="152"/>
    </row>
    <row r="58" spans="1:8" x14ac:dyDescent="0.15">
      <c r="G58" s="152" t="s">
        <v>232</v>
      </c>
      <c r="H58" s="146"/>
    </row>
    <row r="59" spans="1:8" x14ac:dyDescent="0.15">
      <c r="H59" s="146"/>
    </row>
  </sheetData>
  <mergeCells count="5">
    <mergeCell ref="A47:I47"/>
    <mergeCell ref="A13:H13"/>
    <mergeCell ref="A36:I36"/>
    <mergeCell ref="A2:I2"/>
    <mergeCell ref="A24:I24"/>
  </mergeCells>
  <phoneticPr fontId="3"/>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view="pageLayout" topLeftCell="A58" zoomScaleNormal="100" workbookViewId="0">
      <selection activeCell="A58" sqref="A1:XFD1048576"/>
    </sheetView>
  </sheetViews>
  <sheetFormatPr defaultRowHeight="13.5" x14ac:dyDescent="0.15"/>
  <cols>
    <col min="1" max="1" width="9" style="26" customWidth="1"/>
    <col min="2" max="16384" width="9" style="26"/>
  </cols>
  <sheetData>
    <row r="1" spans="1:11" ht="17.25" x14ac:dyDescent="0.15">
      <c r="F1" s="43"/>
      <c r="K1" s="44" t="s">
        <v>34</v>
      </c>
    </row>
    <row r="2" spans="1:11" ht="14.25" x14ac:dyDescent="0.15">
      <c r="A2" s="45"/>
      <c r="K2" s="45"/>
    </row>
    <row r="3" spans="1:11" ht="14.25" x14ac:dyDescent="0.15">
      <c r="K3" s="45"/>
    </row>
    <row r="4" spans="1:11" ht="14.25" customHeight="1" x14ac:dyDescent="0.15">
      <c r="A4" s="46"/>
      <c r="B4" s="159" t="s">
        <v>33</v>
      </c>
      <c r="C4" s="159"/>
      <c r="D4" s="159"/>
      <c r="E4" s="159"/>
      <c r="F4" s="159"/>
      <c r="G4" s="159"/>
      <c r="H4" s="159"/>
      <c r="I4" s="159"/>
      <c r="J4" s="159"/>
    </row>
    <row r="5" spans="1:11" ht="14.25" customHeight="1" x14ac:dyDescent="0.15">
      <c r="A5" s="46"/>
      <c r="B5" s="159"/>
      <c r="C5" s="159"/>
      <c r="D5" s="159"/>
      <c r="E5" s="159"/>
      <c r="F5" s="159"/>
      <c r="G5" s="159"/>
      <c r="H5" s="159"/>
      <c r="I5" s="159"/>
      <c r="J5" s="159"/>
    </row>
    <row r="6" spans="1:11" ht="14.25" customHeight="1" x14ac:dyDescent="0.15">
      <c r="A6" s="46"/>
      <c r="B6" s="159"/>
      <c r="C6" s="159"/>
      <c r="D6" s="159"/>
      <c r="E6" s="159"/>
      <c r="F6" s="159"/>
      <c r="G6" s="159"/>
      <c r="H6" s="159"/>
      <c r="I6" s="159"/>
      <c r="J6" s="159"/>
    </row>
    <row r="7" spans="1:11" ht="14.25" customHeight="1" x14ac:dyDescent="0.15">
      <c r="A7" s="46"/>
      <c r="B7" s="159"/>
      <c r="C7" s="159"/>
      <c r="D7" s="159"/>
      <c r="E7" s="159"/>
      <c r="F7" s="159"/>
      <c r="G7" s="159"/>
      <c r="H7" s="159"/>
      <c r="I7" s="159"/>
      <c r="J7" s="159"/>
    </row>
    <row r="8" spans="1:11" ht="14.25" customHeight="1" x14ac:dyDescent="0.15">
      <c r="A8" s="46"/>
      <c r="B8" s="159"/>
      <c r="C8" s="159"/>
      <c r="D8" s="159"/>
      <c r="E8" s="159"/>
      <c r="F8" s="159"/>
      <c r="G8" s="159"/>
      <c r="H8" s="159"/>
      <c r="I8" s="159"/>
      <c r="J8" s="159"/>
    </row>
    <row r="9" spans="1:11" ht="14.25" customHeight="1" x14ac:dyDescent="0.15">
      <c r="A9" s="46"/>
      <c r="B9" s="159"/>
      <c r="C9" s="159"/>
      <c r="D9" s="159"/>
      <c r="E9" s="159"/>
      <c r="F9" s="159"/>
      <c r="G9" s="159"/>
      <c r="H9" s="159"/>
      <c r="I9" s="159"/>
      <c r="J9" s="159"/>
    </row>
    <row r="10" spans="1:11" ht="14.25" x14ac:dyDescent="0.15">
      <c r="A10" s="46"/>
      <c r="B10" s="159"/>
      <c r="C10" s="159"/>
      <c r="D10" s="159"/>
      <c r="E10" s="159"/>
      <c r="F10" s="159"/>
      <c r="G10" s="159"/>
      <c r="H10" s="159"/>
      <c r="I10" s="159"/>
      <c r="J10" s="159"/>
    </row>
    <row r="11" spans="1:11" ht="14.25" x14ac:dyDescent="0.15">
      <c r="A11" s="47"/>
      <c r="B11" s="159"/>
      <c r="C11" s="159"/>
      <c r="D11" s="159"/>
      <c r="E11" s="159"/>
      <c r="F11" s="159"/>
      <c r="G11" s="159"/>
      <c r="H11" s="159"/>
      <c r="I11" s="159"/>
      <c r="J11" s="159"/>
    </row>
    <row r="12" spans="1:11" ht="14.25" x14ac:dyDescent="0.15">
      <c r="A12" s="47"/>
      <c r="B12" s="32"/>
      <c r="C12" s="32"/>
      <c r="D12" s="32"/>
      <c r="E12" s="32"/>
      <c r="F12" s="32"/>
      <c r="G12" s="32"/>
      <c r="H12" s="32"/>
      <c r="I12" s="32"/>
      <c r="J12" s="32"/>
    </row>
    <row r="13" spans="1:11" ht="14.25" x14ac:dyDescent="0.15">
      <c r="A13" s="47" t="s">
        <v>40</v>
      </c>
      <c r="B13" s="26" t="s">
        <v>41</v>
      </c>
      <c r="J13" s="26" t="s">
        <v>42</v>
      </c>
    </row>
    <row r="14" spans="1:11" ht="14.25" x14ac:dyDescent="0.15">
      <c r="A14" s="47" t="s">
        <v>35</v>
      </c>
      <c r="C14" s="26" t="s">
        <v>36</v>
      </c>
      <c r="D14" s="26" t="s">
        <v>37</v>
      </c>
      <c r="H14" s="26" t="s">
        <v>38</v>
      </c>
    </row>
    <row r="15" spans="1:11" ht="14.25" x14ac:dyDescent="0.15">
      <c r="A15" s="47" t="s">
        <v>39</v>
      </c>
      <c r="E15" s="104"/>
    </row>
    <row r="16" spans="1:11" ht="14.25" x14ac:dyDescent="0.15">
      <c r="A16" s="47"/>
      <c r="E16" s="105"/>
      <c r="F16" s="26" t="s">
        <v>43</v>
      </c>
    </row>
    <row r="17" spans="1:11" ht="14.25" x14ac:dyDescent="0.15">
      <c r="A17" s="47" t="s">
        <v>0</v>
      </c>
    </row>
    <row r="18" spans="1:11" ht="40.5" x14ac:dyDescent="0.15">
      <c r="A18" s="48"/>
      <c r="B18" s="158" t="s">
        <v>1</v>
      </c>
      <c r="C18" s="158"/>
      <c r="D18" s="158"/>
      <c r="E18" s="158"/>
      <c r="F18" s="158"/>
      <c r="G18" s="49" t="s">
        <v>2</v>
      </c>
      <c r="H18" s="49" t="s">
        <v>3</v>
      </c>
      <c r="I18" s="49" t="s">
        <v>4</v>
      </c>
      <c r="J18" s="50" t="s">
        <v>45</v>
      </c>
      <c r="K18" s="50" t="s">
        <v>44</v>
      </c>
    </row>
    <row r="19" spans="1:11" ht="38.25" customHeight="1" x14ac:dyDescent="0.15">
      <c r="A19" s="51" t="s">
        <v>6</v>
      </c>
      <c r="B19" s="157" t="s">
        <v>7</v>
      </c>
      <c r="C19" s="157"/>
      <c r="D19" s="157"/>
      <c r="E19" s="157"/>
      <c r="F19" s="157"/>
      <c r="G19" s="52"/>
      <c r="H19" s="34"/>
      <c r="I19" s="34"/>
      <c r="J19" s="34"/>
      <c r="K19" s="34"/>
    </row>
    <row r="20" spans="1:11" ht="38.25" customHeight="1" x14ac:dyDescent="0.15">
      <c r="A20" s="51" t="s">
        <v>8</v>
      </c>
      <c r="B20" s="157" t="s">
        <v>9</v>
      </c>
      <c r="C20" s="157"/>
      <c r="D20" s="157"/>
      <c r="E20" s="157"/>
      <c r="F20" s="157"/>
      <c r="G20" s="52"/>
      <c r="H20" s="34"/>
      <c r="I20" s="34"/>
      <c r="J20" s="34"/>
      <c r="K20" s="34"/>
    </row>
    <row r="21" spans="1:11" ht="38.25" customHeight="1" x14ac:dyDescent="0.15">
      <c r="A21" s="51" t="s">
        <v>10</v>
      </c>
      <c r="B21" s="157" t="s">
        <v>11</v>
      </c>
      <c r="C21" s="157"/>
      <c r="D21" s="157"/>
      <c r="E21" s="157"/>
      <c r="F21" s="157"/>
      <c r="G21" s="52"/>
      <c r="H21" s="34"/>
      <c r="I21" s="34"/>
      <c r="J21" s="34"/>
      <c r="K21" s="34"/>
    </row>
    <row r="22" spans="1:11" ht="38.25" customHeight="1" x14ac:dyDescent="0.15">
      <c r="A22" s="51" t="s">
        <v>12</v>
      </c>
      <c r="B22" s="157" t="s">
        <v>13</v>
      </c>
      <c r="C22" s="157"/>
      <c r="D22" s="157"/>
      <c r="E22" s="157"/>
      <c r="F22" s="157"/>
      <c r="G22" s="52"/>
      <c r="H22" s="34"/>
      <c r="I22" s="34"/>
      <c r="J22" s="34"/>
      <c r="K22" s="34"/>
    </row>
    <row r="23" spans="1:11" ht="38.25" customHeight="1" x14ac:dyDescent="0.15">
      <c r="A23" s="51" t="s">
        <v>14</v>
      </c>
      <c r="B23" s="157" t="s">
        <v>15</v>
      </c>
      <c r="C23" s="157"/>
      <c r="D23" s="157"/>
      <c r="E23" s="157"/>
      <c r="F23" s="157"/>
      <c r="G23" s="52"/>
      <c r="H23" s="34"/>
      <c r="I23" s="34"/>
      <c r="J23" s="34"/>
      <c r="K23" s="34"/>
    </row>
    <row r="24" spans="1:11" ht="38.25" customHeight="1" x14ac:dyDescent="0.15">
      <c r="A24" s="51" t="s">
        <v>16</v>
      </c>
      <c r="B24" s="157" t="s">
        <v>17</v>
      </c>
      <c r="C24" s="157"/>
      <c r="D24" s="157"/>
      <c r="E24" s="157"/>
      <c r="F24" s="157"/>
      <c r="G24" s="52"/>
      <c r="H24" s="34"/>
      <c r="I24" s="34"/>
      <c r="J24" s="34"/>
      <c r="K24" s="34"/>
    </row>
    <row r="25" spans="1:11" ht="38.25" customHeight="1" x14ac:dyDescent="0.15">
      <c r="A25" s="51" t="s">
        <v>18</v>
      </c>
      <c r="B25" s="157" t="s">
        <v>19</v>
      </c>
      <c r="C25" s="157"/>
      <c r="D25" s="157"/>
      <c r="E25" s="157"/>
      <c r="F25" s="157"/>
      <c r="G25" s="52"/>
      <c r="H25" s="34"/>
      <c r="I25" s="34"/>
      <c r="J25" s="34"/>
      <c r="K25" s="34"/>
    </row>
    <row r="26" spans="1:11" ht="38.25" customHeight="1" x14ac:dyDescent="0.15">
      <c r="A26" s="51" t="s">
        <v>20</v>
      </c>
      <c r="B26" s="157" t="s">
        <v>21</v>
      </c>
      <c r="C26" s="157"/>
      <c r="D26" s="157"/>
      <c r="E26" s="157"/>
      <c r="F26" s="157"/>
      <c r="G26" s="52"/>
      <c r="H26" s="34"/>
      <c r="I26" s="34"/>
      <c r="J26" s="34"/>
      <c r="K26" s="34"/>
    </row>
    <row r="27" spans="1:11" ht="38.25" customHeight="1" x14ac:dyDescent="0.15">
      <c r="A27" s="51" t="s">
        <v>22</v>
      </c>
      <c r="B27" s="157" t="s">
        <v>23</v>
      </c>
      <c r="C27" s="157"/>
      <c r="D27" s="157"/>
      <c r="E27" s="157"/>
      <c r="F27" s="157"/>
      <c r="G27" s="52"/>
      <c r="H27" s="34"/>
      <c r="I27" s="34"/>
      <c r="J27" s="34"/>
      <c r="K27" s="34"/>
    </row>
    <row r="28" spans="1:11" ht="38.25" customHeight="1" x14ac:dyDescent="0.15">
      <c r="A28" s="51" t="s">
        <v>24</v>
      </c>
      <c r="B28" s="157" t="s">
        <v>25</v>
      </c>
      <c r="C28" s="157"/>
      <c r="D28" s="157"/>
      <c r="E28" s="157"/>
      <c r="F28" s="157"/>
      <c r="G28" s="52"/>
      <c r="H28" s="34"/>
      <c r="I28" s="34"/>
      <c r="J28" s="34"/>
      <c r="K28" s="34"/>
    </row>
    <row r="29" spans="1:11" ht="38.25" customHeight="1" x14ac:dyDescent="0.15">
      <c r="A29" s="51" t="s">
        <v>26</v>
      </c>
      <c r="B29" s="157" t="s">
        <v>27</v>
      </c>
      <c r="C29" s="157"/>
      <c r="D29" s="157"/>
      <c r="E29" s="157"/>
      <c r="F29" s="157"/>
      <c r="G29" s="52"/>
      <c r="H29" s="34"/>
      <c r="I29" s="34"/>
      <c r="J29" s="34"/>
      <c r="K29" s="34"/>
    </row>
    <row r="30" spans="1:11" ht="38.25" customHeight="1" x14ac:dyDescent="0.15">
      <c r="A30" s="51" t="s">
        <v>28</v>
      </c>
      <c r="B30" s="157" t="s">
        <v>29</v>
      </c>
      <c r="C30" s="157"/>
      <c r="D30" s="157"/>
      <c r="E30" s="157"/>
      <c r="F30" s="157"/>
      <c r="G30" s="52"/>
      <c r="H30" s="34"/>
      <c r="I30" s="34"/>
      <c r="J30" s="34"/>
      <c r="K30" s="34"/>
    </row>
    <row r="31" spans="1:11" ht="38.25" customHeight="1" x14ac:dyDescent="0.15">
      <c r="A31" s="51" t="s">
        <v>30</v>
      </c>
      <c r="B31" s="157" t="s">
        <v>31</v>
      </c>
      <c r="C31" s="157"/>
      <c r="D31" s="157"/>
      <c r="E31" s="157"/>
      <c r="F31" s="157"/>
      <c r="G31" s="52"/>
      <c r="H31" s="34"/>
      <c r="I31" s="34"/>
      <c r="J31" s="34"/>
      <c r="K31" s="34"/>
    </row>
    <row r="32" spans="1:11" ht="14.25" x14ac:dyDescent="0.15">
      <c r="A32" s="47"/>
      <c r="J32" s="26" t="s">
        <v>32</v>
      </c>
    </row>
    <row r="33" spans="1:11" ht="14.25" x14ac:dyDescent="0.15">
      <c r="A33" s="47" t="s">
        <v>117</v>
      </c>
    </row>
    <row r="34" spans="1:11" ht="14.25" x14ac:dyDescent="0.15">
      <c r="A34" s="47"/>
    </row>
    <row r="35" spans="1:11" ht="28.5" customHeight="1" x14ac:dyDescent="0.15">
      <c r="A35" s="52"/>
      <c r="B35" s="158" t="s">
        <v>1</v>
      </c>
      <c r="C35" s="158"/>
      <c r="D35" s="158"/>
      <c r="E35" s="158"/>
      <c r="F35" s="158"/>
      <c r="G35" s="48" t="s">
        <v>2</v>
      </c>
      <c r="H35" s="48" t="s">
        <v>3</v>
      </c>
      <c r="I35" s="48" t="s">
        <v>4</v>
      </c>
      <c r="J35" s="52" t="s">
        <v>45</v>
      </c>
      <c r="K35" s="48" t="s">
        <v>5</v>
      </c>
    </row>
    <row r="36" spans="1:11" ht="38.25" customHeight="1" x14ac:dyDescent="0.15">
      <c r="A36" s="51" t="s">
        <v>6</v>
      </c>
      <c r="B36" s="157" t="s">
        <v>46</v>
      </c>
      <c r="C36" s="157"/>
      <c r="D36" s="157"/>
      <c r="E36" s="157"/>
      <c r="F36" s="157"/>
      <c r="G36" s="52"/>
      <c r="H36" s="34"/>
      <c r="I36" s="34"/>
      <c r="J36" s="34"/>
      <c r="K36" s="34"/>
    </row>
    <row r="37" spans="1:11" ht="38.25" customHeight="1" x14ac:dyDescent="0.15">
      <c r="A37" s="51" t="s">
        <v>8</v>
      </c>
      <c r="B37" s="157" t="s">
        <v>47</v>
      </c>
      <c r="C37" s="157"/>
      <c r="D37" s="157"/>
      <c r="E37" s="157"/>
      <c r="F37" s="157"/>
      <c r="G37" s="52"/>
      <c r="H37" s="34"/>
      <c r="I37" s="34"/>
      <c r="J37" s="34"/>
      <c r="K37" s="34"/>
    </row>
    <row r="38" spans="1:11" ht="38.25" customHeight="1" x14ac:dyDescent="0.15">
      <c r="A38" s="51" t="s">
        <v>10</v>
      </c>
      <c r="B38" s="157" t="s">
        <v>48</v>
      </c>
      <c r="C38" s="157"/>
      <c r="D38" s="157"/>
      <c r="E38" s="157"/>
      <c r="F38" s="157"/>
      <c r="G38" s="52"/>
      <c r="H38" s="34"/>
      <c r="I38" s="34"/>
      <c r="J38" s="34"/>
      <c r="K38" s="34"/>
    </row>
    <row r="39" spans="1:11" ht="38.25" customHeight="1" x14ac:dyDescent="0.15">
      <c r="A39" s="51" t="s">
        <v>12</v>
      </c>
      <c r="B39" s="157" t="s">
        <v>49</v>
      </c>
      <c r="C39" s="157"/>
      <c r="D39" s="157"/>
      <c r="E39" s="157"/>
      <c r="F39" s="157"/>
      <c r="G39" s="52"/>
      <c r="H39" s="34"/>
      <c r="I39" s="34"/>
      <c r="J39" s="34"/>
      <c r="K39" s="34"/>
    </row>
    <row r="40" spans="1:11" ht="38.25" customHeight="1" x14ac:dyDescent="0.15">
      <c r="A40" s="51" t="s">
        <v>14</v>
      </c>
      <c r="B40" s="157" t="s">
        <v>50</v>
      </c>
      <c r="C40" s="157"/>
      <c r="D40" s="157"/>
      <c r="E40" s="157"/>
      <c r="F40" s="157"/>
      <c r="G40" s="52"/>
      <c r="H40" s="34"/>
      <c r="I40" s="34"/>
      <c r="J40" s="34"/>
      <c r="K40" s="34"/>
    </row>
    <row r="41" spans="1:11" ht="38.25" customHeight="1" x14ac:dyDescent="0.15">
      <c r="A41" s="51" t="s">
        <v>16</v>
      </c>
      <c r="B41" s="157" t="s">
        <v>51</v>
      </c>
      <c r="C41" s="157"/>
      <c r="D41" s="157"/>
      <c r="E41" s="157"/>
      <c r="F41" s="157"/>
      <c r="G41" s="52"/>
      <c r="H41" s="34"/>
      <c r="I41" s="34"/>
      <c r="J41" s="34"/>
      <c r="K41" s="34"/>
    </row>
    <row r="42" spans="1:11" ht="38.25" customHeight="1" x14ac:dyDescent="0.15">
      <c r="A42" s="51" t="s">
        <v>18</v>
      </c>
      <c r="B42" s="157" t="s">
        <v>52</v>
      </c>
      <c r="C42" s="157"/>
      <c r="D42" s="157"/>
      <c r="E42" s="157"/>
      <c r="F42" s="157"/>
      <c r="G42" s="52"/>
      <c r="H42" s="34"/>
      <c r="I42" s="34"/>
      <c r="J42" s="34"/>
      <c r="K42" s="34"/>
    </row>
    <row r="43" spans="1:11" ht="38.25" customHeight="1" x14ac:dyDescent="0.15">
      <c r="A43" s="51" t="s">
        <v>20</v>
      </c>
      <c r="B43" s="157" t="s">
        <v>53</v>
      </c>
      <c r="C43" s="157"/>
      <c r="D43" s="157"/>
      <c r="E43" s="157"/>
      <c r="F43" s="157"/>
      <c r="G43" s="52"/>
      <c r="H43" s="34"/>
      <c r="I43" s="34"/>
      <c r="J43" s="34"/>
      <c r="K43" s="34"/>
    </row>
    <row r="44" spans="1:11" ht="38.25" customHeight="1" x14ac:dyDescent="0.15">
      <c r="A44" s="51" t="s">
        <v>22</v>
      </c>
      <c r="B44" s="157" t="s">
        <v>54</v>
      </c>
      <c r="C44" s="157"/>
      <c r="D44" s="157"/>
      <c r="E44" s="157"/>
      <c r="F44" s="157"/>
      <c r="G44" s="52"/>
      <c r="H44" s="34"/>
      <c r="I44" s="34"/>
      <c r="J44" s="34"/>
      <c r="K44" s="34"/>
    </row>
    <row r="45" spans="1:11" ht="38.25" customHeight="1" x14ac:dyDescent="0.15">
      <c r="A45" s="51" t="s">
        <v>24</v>
      </c>
      <c r="B45" s="157" t="s">
        <v>55</v>
      </c>
      <c r="C45" s="157"/>
      <c r="D45" s="157"/>
      <c r="E45" s="157"/>
      <c r="F45" s="157"/>
      <c r="G45" s="52"/>
      <c r="H45" s="34"/>
      <c r="I45" s="34"/>
      <c r="J45" s="34"/>
      <c r="K45" s="34"/>
    </row>
    <row r="46" spans="1:11" ht="38.25" customHeight="1" x14ac:dyDescent="0.15">
      <c r="A46" s="51" t="s">
        <v>26</v>
      </c>
      <c r="B46" s="157" t="s">
        <v>56</v>
      </c>
      <c r="C46" s="157"/>
      <c r="D46" s="157"/>
      <c r="E46" s="157"/>
      <c r="F46" s="157"/>
      <c r="G46" s="52"/>
      <c r="H46" s="34"/>
      <c r="I46" s="34"/>
      <c r="J46" s="34"/>
      <c r="K46" s="34"/>
    </row>
    <row r="47" spans="1:11" ht="38.25" customHeight="1" x14ac:dyDescent="0.15">
      <c r="A47" s="51" t="s">
        <v>28</v>
      </c>
      <c r="B47" s="157" t="s">
        <v>57</v>
      </c>
      <c r="C47" s="157"/>
      <c r="D47" s="157"/>
      <c r="E47" s="157"/>
      <c r="F47" s="157"/>
      <c r="G47" s="52"/>
      <c r="H47" s="34"/>
      <c r="I47" s="34"/>
      <c r="J47" s="34"/>
      <c r="K47" s="34"/>
    </row>
    <row r="48" spans="1:11" ht="38.25" customHeight="1" x14ac:dyDescent="0.15">
      <c r="A48" s="51" t="s">
        <v>30</v>
      </c>
      <c r="B48" s="157" t="s">
        <v>58</v>
      </c>
      <c r="C48" s="157"/>
      <c r="D48" s="157"/>
      <c r="E48" s="157"/>
      <c r="F48" s="157"/>
      <c r="G48" s="52"/>
      <c r="H48" s="34"/>
      <c r="I48" s="34"/>
      <c r="J48" s="34"/>
      <c r="K48" s="34"/>
    </row>
    <row r="49" spans="1:9" ht="14.25" x14ac:dyDescent="0.15">
      <c r="A49" s="47"/>
    </row>
    <row r="50" spans="1:9" ht="14.25" x14ac:dyDescent="0.15">
      <c r="A50" s="47" t="s">
        <v>59</v>
      </c>
    </row>
    <row r="51" spans="1:9" ht="14.25" x14ac:dyDescent="0.15">
      <c r="A51" s="47"/>
    </row>
    <row r="52" spans="1:9" ht="14.25" x14ac:dyDescent="0.15">
      <c r="A52" s="47"/>
    </row>
    <row r="53" spans="1:9" x14ac:dyDescent="0.15">
      <c r="A53" s="53"/>
    </row>
    <row r="54" spans="1:9" x14ac:dyDescent="0.15">
      <c r="A54" s="53"/>
    </row>
    <row r="55" spans="1:9" x14ac:dyDescent="0.15">
      <c r="A55" s="53"/>
    </row>
    <row r="56" spans="1:9" ht="14.25" x14ac:dyDescent="0.15">
      <c r="A56" s="53" t="s">
        <v>171</v>
      </c>
    </row>
    <row r="57" spans="1:9" x14ac:dyDescent="0.15">
      <c r="A57" s="53"/>
    </row>
    <row r="58" spans="1:9" x14ac:dyDescent="0.15">
      <c r="A58" s="53"/>
    </row>
    <row r="59" spans="1:9" x14ac:dyDescent="0.15">
      <c r="A59" s="53"/>
    </row>
    <row r="60" spans="1:9" x14ac:dyDescent="0.15">
      <c r="A60" s="53"/>
    </row>
    <row r="63" spans="1:9" ht="14.25" x14ac:dyDescent="0.15">
      <c r="G63" s="54" t="s">
        <v>60</v>
      </c>
      <c r="H63" s="55"/>
      <c r="I63" s="54"/>
    </row>
  </sheetData>
  <sheetProtection password="C2D5" sheet="1" objects="1" scenarios="1"/>
  <mergeCells count="29">
    <mergeCell ref="B4:J11"/>
    <mergeCell ref="B19:F19"/>
    <mergeCell ref="B18:F18"/>
    <mergeCell ref="B20:F20"/>
    <mergeCell ref="B21:F21"/>
    <mergeCell ref="B29:F29"/>
    <mergeCell ref="B30:F30"/>
    <mergeCell ref="B31:F31"/>
    <mergeCell ref="B27:F27"/>
    <mergeCell ref="B22:F22"/>
    <mergeCell ref="B23:F23"/>
    <mergeCell ref="B24:F24"/>
    <mergeCell ref="B25:F25"/>
    <mergeCell ref="B26:F26"/>
    <mergeCell ref="B28:F28"/>
    <mergeCell ref="B35:F35"/>
    <mergeCell ref="B36:F36"/>
    <mergeCell ref="B37:F37"/>
    <mergeCell ref="B38:F38"/>
    <mergeCell ref="B39:F39"/>
    <mergeCell ref="B46:F46"/>
    <mergeCell ref="B47:F47"/>
    <mergeCell ref="B48:F48"/>
    <mergeCell ref="B40:F40"/>
    <mergeCell ref="B41:F41"/>
    <mergeCell ref="B42:F42"/>
    <mergeCell ref="B43:F43"/>
    <mergeCell ref="B44:F44"/>
    <mergeCell ref="B45:F45"/>
  </mergeCells>
  <phoneticPr fontId="3"/>
  <pageMargins left="0.25" right="0.25" top="0.75" bottom="0.75" header="0.3" footer="0.3"/>
  <pageSetup paperSize="9" orientation="portrait" r:id="rId1"/>
  <headerFooter>
    <oddHeader>&amp;C&amp;"ＭＳ 明朝,太字"&amp;16手洗いについての意識調査</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K122"/>
  <sheetViews>
    <sheetView view="pageLayout" zoomScale="85" zoomScaleNormal="100" zoomScalePageLayoutView="85" workbookViewId="0">
      <selection activeCell="B1" sqref="B1"/>
    </sheetView>
  </sheetViews>
  <sheetFormatPr defaultRowHeight="13.5" x14ac:dyDescent="0.15"/>
  <cols>
    <col min="1" max="1" width="9" style="33" customWidth="1"/>
    <col min="2" max="2" width="10.75" style="33" customWidth="1"/>
    <col min="3" max="16384" width="9" style="33"/>
  </cols>
  <sheetData>
    <row r="1" spans="1:11" ht="17.25" x14ac:dyDescent="0.15">
      <c r="A1" s="42" t="s">
        <v>152</v>
      </c>
      <c r="B1" s="83"/>
      <c r="F1" s="27"/>
      <c r="K1" s="28"/>
    </row>
    <row r="2" spans="1:11" ht="14.25" x14ac:dyDescent="0.15">
      <c r="A2" s="29" t="s">
        <v>153</v>
      </c>
      <c r="B2" s="83"/>
      <c r="D2" s="33" t="s">
        <v>154</v>
      </c>
      <c r="E2" s="83"/>
      <c r="K2" s="29"/>
    </row>
    <row r="3" spans="1:11" ht="14.25" x14ac:dyDescent="0.15">
      <c r="K3" s="29"/>
    </row>
    <row r="4" spans="1:11" ht="14.25" customHeight="1" x14ac:dyDescent="0.15">
      <c r="A4" s="31" t="s">
        <v>40</v>
      </c>
      <c r="B4" s="56"/>
      <c r="C4" s="57"/>
      <c r="D4" s="57"/>
      <c r="E4" s="57"/>
      <c r="F4" s="57"/>
      <c r="G4" s="57"/>
      <c r="H4" s="57"/>
      <c r="I4" s="57"/>
      <c r="J4" s="57"/>
    </row>
    <row r="5" spans="1:11" ht="14.25" customHeight="1" x14ac:dyDescent="0.15">
      <c r="A5" s="31"/>
      <c r="B5" s="58" t="s">
        <v>67</v>
      </c>
      <c r="C5" s="36" t="s">
        <v>68</v>
      </c>
      <c r="D5" s="57"/>
      <c r="E5" s="57"/>
      <c r="F5" s="57"/>
      <c r="G5" s="57"/>
      <c r="H5" s="57"/>
      <c r="I5" s="57"/>
      <c r="J5" s="57"/>
    </row>
    <row r="6" spans="1:11" ht="14.25" customHeight="1" x14ac:dyDescent="0.15">
      <c r="A6" s="30"/>
      <c r="B6" s="84"/>
      <c r="C6" s="84"/>
      <c r="D6" s="57"/>
      <c r="E6" s="57"/>
      <c r="F6" s="57"/>
      <c r="G6" s="57"/>
      <c r="H6" s="57"/>
      <c r="I6" s="57"/>
      <c r="J6" s="57"/>
    </row>
    <row r="7" spans="1:11" ht="14.25" customHeight="1" x14ac:dyDescent="0.15">
      <c r="A7" s="30"/>
      <c r="B7" s="84"/>
      <c r="C7" s="84"/>
      <c r="D7" s="57"/>
      <c r="E7" s="57"/>
      <c r="F7" s="57"/>
      <c r="G7" s="57"/>
      <c r="H7" s="57"/>
      <c r="I7" s="57"/>
      <c r="J7" s="57"/>
    </row>
    <row r="8" spans="1:11" ht="14.25" customHeight="1" x14ac:dyDescent="0.15">
      <c r="A8" s="30"/>
      <c r="B8" s="84"/>
      <c r="C8" s="84"/>
      <c r="D8" s="57"/>
      <c r="E8" s="57"/>
      <c r="F8" s="57"/>
      <c r="G8" s="57"/>
      <c r="H8" s="57"/>
      <c r="I8" s="57"/>
      <c r="J8" s="57"/>
    </row>
    <row r="9" spans="1:11" ht="14.25" customHeight="1" x14ac:dyDescent="0.15">
      <c r="A9" s="30"/>
      <c r="B9" s="84"/>
      <c r="C9" s="84"/>
      <c r="D9" s="57"/>
      <c r="E9" s="57"/>
      <c r="F9" s="57"/>
      <c r="G9" s="57"/>
      <c r="H9" s="57"/>
      <c r="I9" s="57"/>
      <c r="J9" s="57"/>
    </row>
    <row r="10" spans="1:11" ht="14.25" customHeight="1" x14ac:dyDescent="0.15">
      <c r="A10" s="30"/>
      <c r="B10" s="84"/>
      <c r="C10" s="84"/>
      <c r="D10" s="57"/>
      <c r="E10" s="57"/>
      <c r="F10" s="57"/>
      <c r="G10" s="57"/>
      <c r="H10" s="57"/>
      <c r="I10" s="57"/>
      <c r="J10" s="57"/>
    </row>
    <row r="11" spans="1:11" ht="14.25" customHeight="1" x14ac:dyDescent="0.15">
      <c r="A11" s="31" t="s">
        <v>35</v>
      </c>
      <c r="B11" s="57"/>
      <c r="C11" s="24" t="s">
        <v>36</v>
      </c>
      <c r="D11" s="33" t="s">
        <v>37</v>
      </c>
      <c r="E11" s="57"/>
      <c r="F11" s="57"/>
      <c r="G11" s="57"/>
      <c r="H11" s="33" t="s">
        <v>38</v>
      </c>
      <c r="I11" s="57"/>
      <c r="J11" s="57"/>
    </row>
    <row r="12" spans="1:11" ht="14.25" customHeight="1" x14ac:dyDescent="0.15">
      <c r="A12" s="30"/>
      <c r="B12" s="57"/>
      <c r="C12" s="57"/>
      <c r="D12" s="57"/>
      <c r="E12" s="57"/>
      <c r="F12" s="57"/>
      <c r="G12" s="57"/>
      <c r="H12" s="57"/>
      <c r="I12" s="57"/>
      <c r="J12" s="57"/>
    </row>
    <row r="13" spans="1:11" ht="14.25" x14ac:dyDescent="0.15">
      <c r="A13" s="31" t="s">
        <v>39</v>
      </c>
      <c r="B13" s="57"/>
      <c r="C13" s="57"/>
      <c r="D13" s="57"/>
      <c r="E13" s="57"/>
      <c r="F13" s="57"/>
      <c r="G13" s="57"/>
      <c r="H13" s="57"/>
      <c r="I13" s="57"/>
      <c r="J13" s="57"/>
    </row>
    <row r="14" spans="1:11" ht="14.25" x14ac:dyDescent="0.15">
      <c r="A14" s="31"/>
      <c r="B14" s="161" t="s">
        <v>71</v>
      </c>
      <c r="C14" s="161"/>
      <c r="D14" s="84"/>
      <c r="E14" s="57" t="s">
        <v>146</v>
      </c>
      <c r="F14" s="57"/>
      <c r="G14" s="57"/>
      <c r="H14" s="57"/>
      <c r="I14" s="57"/>
      <c r="J14" s="57"/>
    </row>
    <row r="15" spans="1:11" ht="14.25" x14ac:dyDescent="0.15">
      <c r="A15" s="31"/>
      <c r="B15" s="161" t="s">
        <v>72</v>
      </c>
      <c r="C15" s="161"/>
      <c r="D15" s="85"/>
      <c r="E15" s="57" t="s">
        <v>146</v>
      </c>
      <c r="F15" s="59"/>
      <c r="G15" s="59"/>
      <c r="H15" s="59"/>
      <c r="I15" s="59"/>
      <c r="J15" s="59"/>
    </row>
    <row r="16" spans="1:11" ht="14.25" x14ac:dyDescent="0.15">
      <c r="A16" s="31"/>
      <c r="B16" s="161" t="s">
        <v>73</v>
      </c>
      <c r="C16" s="161"/>
      <c r="D16" s="84"/>
      <c r="E16" s="57" t="s">
        <v>146</v>
      </c>
    </row>
    <row r="17" spans="1:11" ht="14.25" x14ac:dyDescent="0.15">
      <c r="A17" s="31"/>
      <c r="B17" s="161" t="s">
        <v>74</v>
      </c>
      <c r="C17" s="161"/>
      <c r="D17" s="85"/>
      <c r="E17" s="57" t="s">
        <v>146</v>
      </c>
    </row>
    <row r="18" spans="1:11" ht="14.25" x14ac:dyDescent="0.15">
      <c r="A18" s="31" t="s">
        <v>0</v>
      </c>
    </row>
    <row r="19" spans="1:11" ht="40.5" x14ac:dyDescent="0.15">
      <c r="A19" s="35"/>
      <c r="B19" s="162" t="s">
        <v>1</v>
      </c>
      <c r="C19" s="162"/>
      <c r="D19" s="162"/>
      <c r="E19" s="162"/>
      <c r="F19" s="162"/>
      <c r="G19" s="36" t="s">
        <v>2</v>
      </c>
      <c r="H19" s="36" t="s">
        <v>3</v>
      </c>
      <c r="I19" s="36" t="s">
        <v>4</v>
      </c>
      <c r="J19" s="37" t="s">
        <v>45</v>
      </c>
      <c r="K19" s="37" t="s">
        <v>44</v>
      </c>
    </row>
    <row r="20" spans="1:11" ht="38.25" customHeight="1" x14ac:dyDescent="0.15">
      <c r="A20" s="38" t="s">
        <v>6</v>
      </c>
      <c r="B20" s="160" t="s">
        <v>7</v>
      </c>
      <c r="C20" s="160"/>
      <c r="D20" s="160"/>
      <c r="E20" s="160"/>
      <c r="F20" s="160"/>
      <c r="G20" s="81"/>
      <c r="H20" s="82"/>
      <c r="I20" s="82"/>
      <c r="J20" s="82"/>
      <c r="K20" s="82"/>
    </row>
    <row r="21" spans="1:11" ht="38.25" customHeight="1" x14ac:dyDescent="0.15">
      <c r="A21" s="38" t="s">
        <v>8</v>
      </c>
      <c r="B21" s="160" t="s">
        <v>9</v>
      </c>
      <c r="C21" s="160"/>
      <c r="D21" s="160"/>
      <c r="E21" s="160"/>
      <c r="F21" s="160"/>
      <c r="G21" s="81"/>
      <c r="H21" s="82"/>
      <c r="I21" s="82"/>
      <c r="J21" s="82"/>
      <c r="K21" s="82"/>
    </row>
    <row r="22" spans="1:11" ht="38.25" customHeight="1" x14ac:dyDescent="0.15">
      <c r="A22" s="38" t="s">
        <v>10</v>
      </c>
      <c r="B22" s="160" t="s">
        <v>11</v>
      </c>
      <c r="C22" s="160"/>
      <c r="D22" s="160"/>
      <c r="E22" s="160"/>
      <c r="F22" s="160"/>
      <c r="G22" s="81"/>
      <c r="H22" s="82"/>
      <c r="I22" s="82"/>
      <c r="J22" s="82"/>
      <c r="K22" s="82"/>
    </row>
    <row r="23" spans="1:11" ht="38.25" customHeight="1" x14ac:dyDescent="0.15">
      <c r="A23" s="38" t="s">
        <v>12</v>
      </c>
      <c r="B23" s="160" t="s">
        <v>13</v>
      </c>
      <c r="C23" s="160"/>
      <c r="D23" s="160"/>
      <c r="E23" s="160"/>
      <c r="F23" s="160"/>
      <c r="G23" s="81"/>
      <c r="H23" s="82"/>
      <c r="I23" s="82"/>
      <c r="J23" s="82"/>
      <c r="K23" s="82"/>
    </row>
    <row r="24" spans="1:11" ht="38.25" customHeight="1" x14ac:dyDescent="0.15">
      <c r="A24" s="38" t="s">
        <v>14</v>
      </c>
      <c r="B24" s="160" t="s">
        <v>15</v>
      </c>
      <c r="C24" s="160"/>
      <c r="D24" s="160"/>
      <c r="E24" s="160"/>
      <c r="F24" s="160"/>
      <c r="G24" s="81"/>
      <c r="H24" s="82"/>
      <c r="I24" s="82"/>
      <c r="J24" s="82"/>
      <c r="K24" s="82"/>
    </row>
    <row r="25" spans="1:11" ht="38.25" customHeight="1" x14ac:dyDescent="0.15">
      <c r="A25" s="38" t="s">
        <v>16</v>
      </c>
      <c r="B25" s="160" t="s">
        <v>17</v>
      </c>
      <c r="C25" s="160"/>
      <c r="D25" s="160"/>
      <c r="E25" s="160"/>
      <c r="F25" s="160"/>
      <c r="G25" s="81"/>
      <c r="H25" s="82"/>
      <c r="I25" s="82"/>
      <c r="J25" s="82"/>
      <c r="K25" s="82"/>
    </row>
    <row r="26" spans="1:11" ht="38.25" customHeight="1" x14ac:dyDescent="0.15">
      <c r="A26" s="38" t="s">
        <v>18</v>
      </c>
      <c r="B26" s="160" t="s">
        <v>19</v>
      </c>
      <c r="C26" s="160"/>
      <c r="D26" s="160"/>
      <c r="E26" s="160"/>
      <c r="F26" s="160"/>
      <c r="G26" s="81"/>
      <c r="H26" s="82"/>
      <c r="I26" s="82"/>
      <c r="J26" s="82"/>
      <c r="K26" s="82"/>
    </row>
    <row r="27" spans="1:11" ht="38.25" customHeight="1" x14ac:dyDescent="0.15">
      <c r="A27" s="38" t="s">
        <v>20</v>
      </c>
      <c r="B27" s="160" t="s">
        <v>21</v>
      </c>
      <c r="C27" s="160"/>
      <c r="D27" s="160"/>
      <c r="E27" s="160"/>
      <c r="F27" s="160"/>
      <c r="G27" s="81"/>
      <c r="H27" s="82"/>
      <c r="I27" s="82"/>
      <c r="J27" s="82"/>
      <c r="K27" s="82"/>
    </row>
    <row r="28" spans="1:11" ht="38.25" customHeight="1" x14ac:dyDescent="0.15">
      <c r="A28" s="38" t="s">
        <v>22</v>
      </c>
      <c r="B28" s="160" t="s">
        <v>23</v>
      </c>
      <c r="C28" s="160"/>
      <c r="D28" s="160"/>
      <c r="E28" s="160"/>
      <c r="F28" s="160"/>
      <c r="G28" s="81"/>
      <c r="H28" s="82"/>
      <c r="I28" s="82"/>
      <c r="J28" s="82"/>
      <c r="K28" s="82"/>
    </row>
    <row r="29" spans="1:11" ht="38.25" customHeight="1" x14ac:dyDescent="0.15">
      <c r="A29" s="38" t="s">
        <v>24</v>
      </c>
      <c r="B29" s="160" t="s">
        <v>25</v>
      </c>
      <c r="C29" s="160"/>
      <c r="D29" s="160"/>
      <c r="E29" s="160"/>
      <c r="F29" s="160"/>
      <c r="G29" s="81"/>
      <c r="H29" s="82"/>
      <c r="I29" s="82"/>
      <c r="J29" s="82"/>
      <c r="K29" s="82"/>
    </row>
    <row r="30" spans="1:11" ht="38.25" customHeight="1" x14ac:dyDescent="0.15">
      <c r="A30" s="38" t="s">
        <v>26</v>
      </c>
      <c r="B30" s="160" t="s">
        <v>27</v>
      </c>
      <c r="C30" s="160"/>
      <c r="D30" s="160"/>
      <c r="E30" s="160"/>
      <c r="F30" s="160"/>
      <c r="G30" s="81"/>
      <c r="H30" s="82"/>
      <c r="I30" s="82"/>
      <c r="J30" s="82"/>
      <c r="K30" s="82"/>
    </row>
    <row r="31" spans="1:11" ht="38.25" customHeight="1" x14ac:dyDescent="0.15">
      <c r="A31" s="38" t="s">
        <v>28</v>
      </c>
      <c r="B31" s="160" t="s">
        <v>29</v>
      </c>
      <c r="C31" s="160"/>
      <c r="D31" s="160"/>
      <c r="E31" s="160"/>
      <c r="F31" s="160"/>
      <c r="G31" s="81"/>
      <c r="H31" s="82"/>
      <c r="I31" s="82"/>
      <c r="J31" s="82"/>
      <c r="K31" s="82"/>
    </row>
    <row r="32" spans="1:11" ht="38.25" customHeight="1" x14ac:dyDescent="0.15">
      <c r="A32" s="38" t="s">
        <v>30</v>
      </c>
      <c r="B32" s="160" t="s">
        <v>31</v>
      </c>
      <c r="C32" s="160"/>
      <c r="D32" s="160"/>
      <c r="E32" s="160"/>
      <c r="F32" s="160"/>
      <c r="G32" s="81"/>
      <c r="H32" s="82"/>
      <c r="I32" s="82"/>
      <c r="J32" s="82"/>
      <c r="K32" s="82"/>
    </row>
    <row r="33" spans="1:11" ht="14.25" x14ac:dyDescent="0.15">
      <c r="A33" s="31"/>
    </row>
    <row r="34" spans="1:11" ht="14.25" x14ac:dyDescent="0.15">
      <c r="A34" s="31" t="s">
        <v>117</v>
      </c>
    </row>
    <row r="35" spans="1:11" ht="14.25" x14ac:dyDescent="0.15">
      <c r="A35" s="31"/>
    </row>
    <row r="36" spans="1:11" ht="28.5" customHeight="1" x14ac:dyDescent="0.15">
      <c r="A36" s="39"/>
      <c r="B36" s="162" t="s">
        <v>1</v>
      </c>
      <c r="C36" s="162"/>
      <c r="D36" s="162"/>
      <c r="E36" s="162"/>
      <c r="F36" s="162"/>
      <c r="G36" s="35" t="s">
        <v>2</v>
      </c>
      <c r="H36" s="35" t="s">
        <v>3</v>
      </c>
      <c r="I36" s="35" t="s">
        <v>4</v>
      </c>
      <c r="J36" s="39" t="s">
        <v>45</v>
      </c>
      <c r="K36" s="35" t="s">
        <v>5</v>
      </c>
    </row>
    <row r="37" spans="1:11" ht="38.25" customHeight="1" x14ac:dyDescent="0.15">
      <c r="A37" s="38" t="s">
        <v>6</v>
      </c>
      <c r="B37" s="160" t="s">
        <v>46</v>
      </c>
      <c r="C37" s="160"/>
      <c r="D37" s="160"/>
      <c r="E37" s="160"/>
      <c r="F37" s="160"/>
      <c r="G37" s="81"/>
      <c r="H37" s="82"/>
      <c r="I37" s="82"/>
      <c r="J37" s="82"/>
      <c r="K37" s="82"/>
    </row>
    <row r="38" spans="1:11" ht="38.25" customHeight="1" x14ac:dyDescent="0.15">
      <c r="A38" s="38" t="s">
        <v>8</v>
      </c>
      <c r="B38" s="160" t="s">
        <v>47</v>
      </c>
      <c r="C38" s="160"/>
      <c r="D38" s="160"/>
      <c r="E38" s="160"/>
      <c r="F38" s="160"/>
      <c r="G38" s="81"/>
      <c r="H38" s="82"/>
      <c r="I38" s="82"/>
      <c r="J38" s="82"/>
      <c r="K38" s="82"/>
    </row>
    <row r="39" spans="1:11" ht="38.25" customHeight="1" x14ac:dyDescent="0.15">
      <c r="A39" s="38" t="s">
        <v>10</v>
      </c>
      <c r="B39" s="160" t="s">
        <v>48</v>
      </c>
      <c r="C39" s="160"/>
      <c r="D39" s="160"/>
      <c r="E39" s="160"/>
      <c r="F39" s="160"/>
      <c r="G39" s="81"/>
      <c r="H39" s="82"/>
      <c r="I39" s="82"/>
      <c r="J39" s="82"/>
      <c r="K39" s="82"/>
    </row>
    <row r="40" spans="1:11" ht="38.25" customHeight="1" x14ac:dyDescent="0.15">
      <c r="A40" s="38" t="s">
        <v>12</v>
      </c>
      <c r="B40" s="160" t="s">
        <v>49</v>
      </c>
      <c r="C40" s="160"/>
      <c r="D40" s="160"/>
      <c r="E40" s="160"/>
      <c r="F40" s="160"/>
      <c r="G40" s="81"/>
      <c r="H40" s="82"/>
      <c r="I40" s="82"/>
      <c r="J40" s="82"/>
      <c r="K40" s="82"/>
    </row>
    <row r="41" spans="1:11" ht="38.25" customHeight="1" x14ac:dyDescent="0.15">
      <c r="A41" s="38" t="s">
        <v>14</v>
      </c>
      <c r="B41" s="160" t="s">
        <v>50</v>
      </c>
      <c r="C41" s="160"/>
      <c r="D41" s="160"/>
      <c r="E41" s="160"/>
      <c r="F41" s="160"/>
      <c r="G41" s="81"/>
      <c r="H41" s="82"/>
      <c r="I41" s="82"/>
      <c r="J41" s="82"/>
      <c r="K41" s="82"/>
    </row>
    <row r="42" spans="1:11" ht="38.25" customHeight="1" x14ac:dyDescent="0.15">
      <c r="A42" s="38" t="s">
        <v>16</v>
      </c>
      <c r="B42" s="160" t="s">
        <v>51</v>
      </c>
      <c r="C42" s="160"/>
      <c r="D42" s="160"/>
      <c r="E42" s="160"/>
      <c r="F42" s="160"/>
      <c r="G42" s="81"/>
      <c r="H42" s="82"/>
      <c r="I42" s="82"/>
      <c r="J42" s="82"/>
      <c r="K42" s="82"/>
    </row>
    <row r="43" spans="1:11" ht="38.25" customHeight="1" x14ac:dyDescent="0.15">
      <c r="A43" s="38" t="s">
        <v>18</v>
      </c>
      <c r="B43" s="160" t="s">
        <v>52</v>
      </c>
      <c r="C43" s="160"/>
      <c r="D43" s="160"/>
      <c r="E43" s="160"/>
      <c r="F43" s="160"/>
      <c r="G43" s="81"/>
      <c r="H43" s="82"/>
      <c r="I43" s="82"/>
      <c r="J43" s="82"/>
      <c r="K43" s="82"/>
    </row>
    <row r="44" spans="1:11" ht="38.25" customHeight="1" x14ac:dyDescent="0.15">
      <c r="A44" s="38" t="s">
        <v>20</v>
      </c>
      <c r="B44" s="160" t="s">
        <v>53</v>
      </c>
      <c r="C44" s="160"/>
      <c r="D44" s="160"/>
      <c r="E44" s="160"/>
      <c r="F44" s="160"/>
      <c r="G44" s="81"/>
      <c r="H44" s="82"/>
      <c r="I44" s="82"/>
      <c r="J44" s="82"/>
      <c r="K44" s="82"/>
    </row>
    <row r="45" spans="1:11" ht="38.25" customHeight="1" x14ac:dyDescent="0.15">
      <c r="A45" s="38" t="s">
        <v>22</v>
      </c>
      <c r="B45" s="160" t="s">
        <v>54</v>
      </c>
      <c r="C45" s="160"/>
      <c r="D45" s="160"/>
      <c r="E45" s="160"/>
      <c r="F45" s="160"/>
      <c r="G45" s="81"/>
      <c r="H45" s="82"/>
      <c r="I45" s="82"/>
      <c r="J45" s="82"/>
      <c r="K45" s="82"/>
    </row>
    <row r="46" spans="1:11" ht="38.25" customHeight="1" x14ac:dyDescent="0.15">
      <c r="A46" s="38" t="s">
        <v>24</v>
      </c>
      <c r="B46" s="160" t="s">
        <v>55</v>
      </c>
      <c r="C46" s="160"/>
      <c r="D46" s="160"/>
      <c r="E46" s="160"/>
      <c r="F46" s="160"/>
      <c r="G46" s="81"/>
      <c r="H46" s="82"/>
      <c r="I46" s="82"/>
      <c r="J46" s="82"/>
      <c r="K46" s="82"/>
    </row>
    <row r="47" spans="1:11" ht="38.25" customHeight="1" x14ac:dyDescent="0.15">
      <c r="A47" s="38" t="s">
        <v>26</v>
      </c>
      <c r="B47" s="160" t="s">
        <v>56</v>
      </c>
      <c r="C47" s="160"/>
      <c r="D47" s="160"/>
      <c r="E47" s="160"/>
      <c r="F47" s="160"/>
      <c r="G47" s="81"/>
      <c r="H47" s="82"/>
      <c r="I47" s="82"/>
      <c r="J47" s="82"/>
      <c r="K47" s="82"/>
    </row>
    <row r="48" spans="1:11" ht="38.25" customHeight="1" x14ac:dyDescent="0.15">
      <c r="A48" s="38" t="s">
        <v>28</v>
      </c>
      <c r="B48" s="160" t="s">
        <v>57</v>
      </c>
      <c r="C48" s="160"/>
      <c r="D48" s="160"/>
      <c r="E48" s="160"/>
      <c r="F48" s="160"/>
      <c r="G48" s="81"/>
      <c r="H48" s="82"/>
      <c r="I48" s="82"/>
      <c r="J48" s="82"/>
      <c r="K48" s="82"/>
    </row>
    <row r="49" spans="1:11" ht="38.25" customHeight="1" x14ac:dyDescent="0.15">
      <c r="A49" s="38" t="s">
        <v>30</v>
      </c>
      <c r="B49" s="160" t="s">
        <v>58</v>
      </c>
      <c r="C49" s="160"/>
      <c r="D49" s="160"/>
      <c r="E49" s="160"/>
      <c r="F49" s="160"/>
      <c r="G49" s="81"/>
      <c r="H49" s="82"/>
      <c r="I49" s="82"/>
      <c r="J49" s="82"/>
      <c r="K49" s="82"/>
    </row>
    <row r="50" spans="1:11" ht="14.25" x14ac:dyDescent="0.15">
      <c r="A50" s="31"/>
    </row>
    <row r="52" spans="1:11" ht="14.25" x14ac:dyDescent="0.15">
      <c r="A52" s="31"/>
    </row>
    <row r="53" spans="1:11" ht="14.25" x14ac:dyDescent="0.15">
      <c r="A53" s="31"/>
    </row>
    <row r="54" spans="1:11" x14ac:dyDescent="0.15">
      <c r="A54" s="40"/>
    </row>
    <row r="55" spans="1:11" x14ac:dyDescent="0.15">
      <c r="A55" s="40"/>
    </row>
    <row r="56" spans="1:11" x14ac:dyDescent="0.15">
      <c r="A56" s="40"/>
    </row>
    <row r="57" spans="1:11" x14ac:dyDescent="0.15">
      <c r="A57" s="40"/>
    </row>
    <row r="58" spans="1:11" x14ac:dyDescent="0.15">
      <c r="A58" s="40"/>
    </row>
    <row r="59" spans="1:11" x14ac:dyDescent="0.15">
      <c r="A59" s="40"/>
    </row>
    <row r="60" spans="1:11" x14ac:dyDescent="0.15">
      <c r="A60" s="40"/>
    </row>
    <row r="61" spans="1:11" x14ac:dyDescent="0.15">
      <c r="A61" s="40"/>
    </row>
    <row r="62" spans="1:11" x14ac:dyDescent="0.15">
      <c r="A62" s="40"/>
    </row>
    <row r="63" spans="1:11" x14ac:dyDescent="0.15">
      <c r="A63" s="40"/>
    </row>
    <row r="64" spans="1:11" x14ac:dyDescent="0.15">
      <c r="A64" s="40"/>
    </row>
    <row r="65" spans="1:9" x14ac:dyDescent="0.15">
      <c r="A65" s="40"/>
    </row>
    <row r="66" spans="1:9" x14ac:dyDescent="0.15">
      <c r="A66" s="40"/>
    </row>
    <row r="68" spans="1:9" ht="14.25" x14ac:dyDescent="0.15">
      <c r="A68" s="31" t="s">
        <v>59</v>
      </c>
    </row>
    <row r="69" spans="1:9" x14ac:dyDescent="0.15">
      <c r="A69" s="79"/>
    </row>
    <row r="70" spans="1:9" x14ac:dyDescent="0.15">
      <c r="A70" s="79"/>
    </row>
    <row r="71" spans="1:9" x14ac:dyDescent="0.15">
      <c r="A71" s="79"/>
    </row>
    <row r="72" spans="1:9" x14ac:dyDescent="0.15">
      <c r="A72" s="79"/>
    </row>
    <row r="73" spans="1:9" x14ac:dyDescent="0.15">
      <c r="A73" s="79"/>
    </row>
    <row r="74" spans="1:9" x14ac:dyDescent="0.15">
      <c r="A74" s="79"/>
    </row>
    <row r="75" spans="1:9" x14ac:dyDescent="0.15">
      <c r="A75" s="79"/>
    </row>
    <row r="76" spans="1:9" x14ac:dyDescent="0.15">
      <c r="A76" s="79"/>
    </row>
    <row r="77" spans="1:9" x14ac:dyDescent="0.15">
      <c r="A77" s="79"/>
    </row>
    <row r="78" spans="1:9" x14ac:dyDescent="0.15">
      <c r="A78" s="79"/>
    </row>
    <row r="79" spans="1:9" ht="14.25" x14ac:dyDescent="0.15">
      <c r="A79" s="79"/>
      <c r="H79" s="42"/>
      <c r="I79" s="41"/>
    </row>
    <row r="80" spans="1:9" x14ac:dyDescent="0.15">
      <c r="A80" s="79"/>
    </row>
    <row r="81" spans="1:1" x14ac:dyDescent="0.15">
      <c r="A81" s="79"/>
    </row>
    <row r="82" spans="1:1" x14ac:dyDescent="0.15">
      <c r="A82" s="79"/>
    </row>
    <row r="83" spans="1:1" x14ac:dyDescent="0.15">
      <c r="A83" s="79"/>
    </row>
    <row r="84" spans="1:1" x14ac:dyDescent="0.15">
      <c r="A84" s="79"/>
    </row>
    <row r="85" spans="1:1" x14ac:dyDescent="0.15">
      <c r="A85" s="79"/>
    </row>
    <row r="86" spans="1:1" x14ac:dyDescent="0.15">
      <c r="A86" s="79"/>
    </row>
    <row r="87" spans="1:1" x14ac:dyDescent="0.15">
      <c r="A87" s="79"/>
    </row>
    <row r="88" spans="1:1" x14ac:dyDescent="0.15">
      <c r="A88" s="79"/>
    </row>
    <row r="89" spans="1:1" x14ac:dyDescent="0.15">
      <c r="A89" s="79"/>
    </row>
    <row r="90" spans="1:1" x14ac:dyDescent="0.15">
      <c r="A90" s="79"/>
    </row>
    <row r="91" spans="1:1" x14ac:dyDescent="0.15">
      <c r="A91" s="79"/>
    </row>
    <row r="92" spans="1:1" x14ac:dyDescent="0.15">
      <c r="A92" s="79"/>
    </row>
    <row r="93" spans="1:1" x14ac:dyDescent="0.15">
      <c r="A93" s="40"/>
    </row>
    <row r="94" spans="1:1" ht="14.25" x14ac:dyDescent="0.15">
      <c r="A94" s="60" t="s">
        <v>170</v>
      </c>
    </row>
    <row r="95" spans="1:1" x14ac:dyDescent="0.15">
      <c r="A95" s="80"/>
    </row>
    <row r="96" spans="1:1" x14ac:dyDescent="0.15">
      <c r="A96" s="80"/>
    </row>
    <row r="97" spans="1:1" x14ac:dyDescent="0.15">
      <c r="A97" s="80"/>
    </row>
    <row r="98" spans="1:1" x14ac:dyDescent="0.15">
      <c r="A98" s="80"/>
    </row>
    <row r="99" spans="1:1" x14ac:dyDescent="0.15">
      <c r="A99" s="80"/>
    </row>
    <row r="100" spans="1:1" x14ac:dyDescent="0.15">
      <c r="A100" s="80"/>
    </row>
    <row r="101" spans="1:1" x14ac:dyDescent="0.15">
      <c r="A101" s="80"/>
    </row>
    <row r="102" spans="1:1" x14ac:dyDescent="0.15">
      <c r="A102" s="79"/>
    </row>
    <row r="103" spans="1:1" x14ac:dyDescent="0.15">
      <c r="A103" s="79"/>
    </row>
    <row r="104" spans="1:1" x14ac:dyDescent="0.15">
      <c r="A104" s="79"/>
    </row>
    <row r="105" spans="1:1" x14ac:dyDescent="0.15">
      <c r="A105" s="79"/>
    </row>
    <row r="106" spans="1:1" x14ac:dyDescent="0.15">
      <c r="A106" s="79"/>
    </row>
    <row r="107" spans="1:1" x14ac:dyDescent="0.15">
      <c r="A107" s="79"/>
    </row>
    <row r="108" spans="1:1" x14ac:dyDescent="0.15">
      <c r="A108" s="79"/>
    </row>
    <row r="109" spans="1:1" x14ac:dyDescent="0.15">
      <c r="A109" s="79"/>
    </row>
    <row r="110" spans="1:1" x14ac:dyDescent="0.15">
      <c r="A110" s="79"/>
    </row>
    <row r="111" spans="1:1" x14ac:dyDescent="0.15">
      <c r="A111" s="79"/>
    </row>
    <row r="112" spans="1:1" x14ac:dyDescent="0.15">
      <c r="A112" s="79"/>
    </row>
    <row r="113" spans="1:8" x14ac:dyDescent="0.15">
      <c r="A113" s="79"/>
    </row>
    <row r="114" spans="1:8" x14ac:dyDescent="0.15">
      <c r="A114" s="79"/>
    </row>
    <row r="115" spans="1:8" x14ac:dyDescent="0.15">
      <c r="A115" s="79"/>
    </row>
    <row r="116" spans="1:8" x14ac:dyDescent="0.15">
      <c r="A116" s="79"/>
    </row>
    <row r="117" spans="1:8" x14ac:dyDescent="0.15">
      <c r="A117" s="79"/>
    </row>
    <row r="118" spans="1:8" x14ac:dyDescent="0.15">
      <c r="A118" s="79"/>
    </row>
    <row r="119" spans="1:8" x14ac:dyDescent="0.15">
      <c r="A119" s="79"/>
    </row>
    <row r="122" spans="1:8" x14ac:dyDescent="0.15">
      <c r="H122" s="41" t="s">
        <v>60</v>
      </c>
    </row>
  </sheetData>
  <sheetProtection password="C2D5" sheet="1" objects="1" scenarios="1"/>
  <mergeCells count="32">
    <mergeCell ref="B29:F29"/>
    <mergeCell ref="B19:F19"/>
    <mergeCell ref="B20:F20"/>
    <mergeCell ref="B21:F21"/>
    <mergeCell ref="B22:F22"/>
    <mergeCell ref="B23:F23"/>
    <mergeCell ref="B40:F40"/>
    <mergeCell ref="B41:F41"/>
    <mergeCell ref="B42:F42"/>
    <mergeCell ref="B43:F43"/>
    <mergeCell ref="B44:F44"/>
    <mergeCell ref="B14:C14"/>
    <mergeCell ref="B15:C15"/>
    <mergeCell ref="B16:C16"/>
    <mergeCell ref="B17:C17"/>
    <mergeCell ref="B39:F39"/>
    <mergeCell ref="B30:F30"/>
    <mergeCell ref="B31:F31"/>
    <mergeCell ref="B32:F32"/>
    <mergeCell ref="B36:F36"/>
    <mergeCell ref="B37:F37"/>
    <mergeCell ref="B38:F38"/>
    <mergeCell ref="B24:F24"/>
    <mergeCell ref="B25:F25"/>
    <mergeCell ref="B26:F26"/>
    <mergeCell ref="B27:F27"/>
    <mergeCell ref="B28:F28"/>
    <mergeCell ref="B45:F45"/>
    <mergeCell ref="B46:F46"/>
    <mergeCell ref="B47:F47"/>
    <mergeCell ref="B48:F48"/>
    <mergeCell ref="B49:F49"/>
  </mergeCells>
  <phoneticPr fontId="3"/>
  <pageMargins left="0.25" right="0.25" top="0.75" bottom="0.75" header="0.3" footer="0.3"/>
  <pageSetup paperSize="9" orientation="portrait" r:id="rId1"/>
  <headerFooter>
    <oddHeader>&amp;C手洗いについての意識調査集計票（介護職）</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6"/>
  <sheetViews>
    <sheetView view="pageBreakPreview" zoomScale="80" zoomScaleNormal="100" zoomScaleSheetLayoutView="80" zoomScalePageLayoutView="85" workbookViewId="0">
      <selection activeCell="B3" sqref="B3"/>
    </sheetView>
  </sheetViews>
  <sheetFormatPr defaultRowHeight="15.75" customHeight="1" x14ac:dyDescent="0.15"/>
  <cols>
    <col min="1" max="1" width="9" style="86"/>
    <col min="2" max="2" width="19.375" style="86" customWidth="1"/>
    <col min="3" max="3" width="11.125" style="86" customWidth="1"/>
    <col min="4" max="4" width="11.375" style="86" customWidth="1"/>
    <col min="5" max="5" width="9" style="86"/>
    <col min="6" max="6" width="11.875" style="86" bestFit="1" customWidth="1"/>
    <col min="7" max="16384" width="9" style="86"/>
  </cols>
  <sheetData>
    <row r="1" spans="1:9" ht="15.75" customHeight="1" x14ac:dyDescent="0.15">
      <c r="I1" s="87" t="s">
        <v>61</v>
      </c>
    </row>
    <row r="3" spans="1:9" ht="15.75" customHeight="1" x14ac:dyDescent="0.15">
      <c r="A3" s="86" t="s">
        <v>145</v>
      </c>
      <c r="B3" s="88">
        <f>'アンケート(介護職入力用)'!B1</f>
        <v>0</v>
      </c>
      <c r="E3" s="86" t="s">
        <v>172</v>
      </c>
    </row>
    <row r="4" spans="1:9" ht="15.75" customHeight="1" x14ac:dyDescent="0.15">
      <c r="A4" s="86" t="s">
        <v>62</v>
      </c>
      <c r="B4" s="89">
        <f>'アンケート(介護職入力用)'!B2</f>
        <v>0</v>
      </c>
      <c r="C4" s="86" t="s">
        <v>63</v>
      </c>
      <c r="D4" s="89">
        <f>'アンケート(介護職入力用)'!E2</f>
        <v>0</v>
      </c>
      <c r="E4" s="86" t="s">
        <v>64</v>
      </c>
      <c r="F4" s="90" t="e">
        <f>(D4/B4)</f>
        <v>#DIV/0!</v>
      </c>
    </row>
    <row r="6" spans="1:9" ht="15.75" customHeight="1" x14ac:dyDescent="0.15">
      <c r="A6" s="86" t="s">
        <v>65</v>
      </c>
    </row>
    <row r="8" spans="1:9" ht="15.75" customHeight="1" x14ac:dyDescent="0.15">
      <c r="A8" s="86" t="s">
        <v>66</v>
      </c>
    </row>
    <row r="9" spans="1:9" ht="15.75" customHeight="1" x14ac:dyDescent="0.15">
      <c r="B9" s="91" t="s">
        <v>67</v>
      </c>
      <c r="C9" s="91" t="s">
        <v>68</v>
      </c>
      <c r="D9" s="91" t="s">
        <v>69</v>
      </c>
    </row>
    <row r="10" spans="1:9" ht="15.75" customHeight="1" x14ac:dyDescent="0.15">
      <c r="B10" s="89">
        <f>'アンケート(介護職入力用)'!B6</f>
        <v>0</v>
      </c>
      <c r="C10" s="89">
        <f>'アンケート(介護職入力用)'!C6</f>
        <v>0</v>
      </c>
      <c r="D10" s="92" t="e">
        <f>C10/D4</f>
        <v>#DIV/0!</v>
      </c>
    </row>
    <row r="11" spans="1:9" ht="15.75" customHeight="1" x14ac:dyDescent="0.15">
      <c r="B11" s="89">
        <f>'アンケート(介護職入力用)'!B7</f>
        <v>0</v>
      </c>
      <c r="C11" s="89">
        <f>'アンケート(介護職入力用)'!C7</f>
        <v>0</v>
      </c>
      <c r="D11" s="92" t="e">
        <f>C11/D4</f>
        <v>#DIV/0!</v>
      </c>
    </row>
    <row r="12" spans="1:9" ht="15.75" customHeight="1" x14ac:dyDescent="0.15">
      <c r="B12" s="89">
        <f>'アンケート(介護職入力用)'!B8</f>
        <v>0</v>
      </c>
      <c r="C12" s="89">
        <f>'アンケート(介護職入力用)'!C8</f>
        <v>0</v>
      </c>
      <c r="D12" s="92" t="e">
        <f>C12/D4</f>
        <v>#DIV/0!</v>
      </c>
    </row>
    <row r="13" spans="1:9" ht="15.75" customHeight="1" x14ac:dyDescent="0.15">
      <c r="B13" s="89">
        <f>'アンケート(介護職入力用)'!B9</f>
        <v>0</v>
      </c>
      <c r="C13" s="89">
        <f>'アンケート(介護職入力用)'!C9</f>
        <v>0</v>
      </c>
      <c r="D13" s="92" t="e">
        <f>C13/D4</f>
        <v>#DIV/0!</v>
      </c>
    </row>
    <row r="14" spans="1:9" ht="15.75" customHeight="1" x14ac:dyDescent="0.15">
      <c r="B14" s="89">
        <f>'アンケート(介護職入力用)'!B10</f>
        <v>0</v>
      </c>
      <c r="C14" s="89">
        <f>'アンケート(介護職入力用)'!C10</f>
        <v>0</v>
      </c>
      <c r="D14" s="92" t="e">
        <f>C14/D4</f>
        <v>#DIV/0!</v>
      </c>
    </row>
    <row r="15" spans="1:9" ht="15.75" customHeight="1" x14ac:dyDescent="0.15">
      <c r="B15" s="87"/>
      <c r="C15" s="87"/>
      <c r="D15" s="93"/>
    </row>
    <row r="16" spans="1:9" ht="15.75" customHeight="1" x14ac:dyDescent="0.15">
      <c r="B16" s="87"/>
      <c r="C16" s="87"/>
      <c r="D16" s="93"/>
    </row>
    <row r="17" spans="1:4" ht="15.75" customHeight="1" x14ac:dyDescent="0.15">
      <c r="B17" s="87"/>
      <c r="C17" s="87"/>
      <c r="D17" s="87"/>
    </row>
    <row r="18" spans="1:4" ht="15.75" customHeight="1" x14ac:dyDescent="0.15">
      <c r="A18" s="86" t="s">
        <v>70</v>
      </c>
    </row>
    <row r="19" spans="1:4" ht="15.75" customHeight="1" x14ac:dyDescent="0.15">
      <c r="B19" s="94" t="s">
        <v>67</v>
      </c>
      <c r="C19" s="94" t="s">
        <v>68</v>
      </c>
      <c r="D19" s="91" t="s">
        <v>69</v>
      </c>
    </row>
    <row r="20" spans="1:4" ht="15.75" customHeight="1" x14ac:dyDescent="0.15">
      <c r="B20" s="94" t="s">
        <v>71</v>
      </c>
      <c r="C20" s="89">
        <f>'アンケート(介護職入力用)'!D14</f>
        <v>0</v>
      </c>
      <c r="D20" s="92" t="e">
        <f>C20/D4</f>
        <v>#DIV/0!</v>
      </c>
    </row>
    <row r="21" spans="1:4" ht="15.75" customHeight="1" x14ac:dyDescent="0.15">
      <c r="B21" s="94" t="s">
        <v>72</v>
      </c>
      <c r="C21" s="89">
        <f>'アンケート(介護職入力用)'!D15</f>
        <v>0</v>
      </c>
      <c r="D21" s="92" t="e">
        <f>C21/D4</f>
        <v>#DIV/0!</v>
      </c>
    </row>
    <row r="22" spans="1:4" ht="15.75" customHeight="1" x14ac:dyDescent="0.15">
      <c r="B22" s="94" t="s">
        <v>73</v>
      </c>
      <c r="C22" s="89">
        <f>'アンケート(介護職入力用)'!D16</f>
        <v>0</v>
      </c>
      <c r="D22" s="92" t="e">
        <f>C22/D4</f>
        <v>#DIV/0!</v>
      </c>
    </row>
    <row r="23" spans="1:4" ht="15.75" customHeight="1" x14ac:dyDescent="0.15">
      <c r="B23" s="94" t="s">
        <v>74</v>
      </c>
      <c r="C23" s="89">
        <f>'アンケート(介護職入力用)'!D17</f>
        <v>0</v>
      </c>
      <c r="D23" s="92" t="e">
        <f>C23/D4</f>
        <v>#DIV/0!</v>
      </c>
    </row>
    <row r="24" spans="1:4" ht="15.75" customHeight="1" x14ac:dyDescent="0.15">
      <c r="B24" s="94" t="s">
        <v>144</v>
      </c>
      <c r="C24" s="94">
        <f>SUM(C20:C23)</f>
        <v>0</v>
      </c>
      <c r="D24" s="92"/>
    </row>
    <row r="25" spans="1:4" ht="15.75" customHeight="1" x14ac:dyDescent="0.15">
      <c r="B25" s="95"/>
      <c r="C25" s="95"/>
      <c r="D25" s="93"/>
    </row>
    <row r="26" spans="1:4" ht="15.75" customHeight="1" x14ac:dyDescent="0.15">
      <c r="B26" s="95"/>
      <c r="C26" s="95"/>
      <c r="D26" s="87"/>
    </row>
    <row r="28" spans="1:4" ht="15.75" customHeight="1" x14ac:dyDescent="0.15">
      <c r="A28" s="86" t="s">
        <v>75</v>
      </c>
    </row>
    <row r="29" spans="1:4" ht="15.75" customHeight="1" x14ac:dyDescent="0.15">
      <c r="A29" s="86" t="s">
        <v>76</v>
      </c>
    </row>
    <row r="30" spans="1:4" ht="15.75" customHeight="1" x14ac:dyDescent="0.15">
      <c r="B30" s="91" t="s">
        <v>67</v>
      </c>
      <c r="C30" s="91" t="s">
        <v>68</v>
      </c>
      <c r="D30" s="91" t="s">
        <v>69</v>
      </c>
    </row>
    <row r="31" spans="1:4" ht="15.75" customHeight="1" x14ac:dyDescent="0.15">
      <c r="B31" s="91" t="s">
        <v>77</v>
      </c>
      <c r="C31" s="89">
        <f>'アンケート(介護職入力用)'!G20</f>
        <v>0</v>
      </c>
      <c r="D31" s="92" t="e">
        <f>C31/D4</f>
        <v>#DIV/0!</v>
      </c>
    </row>
    <row r="32" spans="1:4" ht="15.75" customHeight="1" x14ac:dyDescent="0.15">
      <c r="B32" s="91" t="s">
        <v>78</v>
      </c>
      <c r="C32" s="89">
        <f>'アンケート(介護職入力用)'!H20</f>
        <v>0</v>
      </c>
      <c r="D32" s="92" t="e">
        <f>C32/D4</f>
        <v>#DIV/0!</v>
      </c>
    </row>
    <row r="33" spans="1:4" ht="15.75" customHeight="1" x14ac:dyDescent="0.15">
      <c r="B33" s="91" t="s">
        <v>79</v>
      </c>
      <c r="C33" s="89">
        <f>'アンケート(介護職入力用)'!I20</f>
        <v>0</v>
      </c>
      <c r="D33" s="92" t="e">
        <f>C33/D4</f>
        <v>#DIV/0!</v>
      </c>
    </row>
    <row r="34" spans="1:4" ht="15.75" customHeight="1" x14ac:dyDescent="0.15">
      <c r="B34" s="91" t="s">
        <v>80</v>
      </c>
      <c r="C34" s="89">
        <f>'アンケート(介護職入力用)'!J20</f>
        <v>0</v>
      </c>
      <c r="D34" s="92" t="e">
        <f>C34/D4</f>
        <v>#DIV/0!</v>
      </c>
    </row>
    <row r="35" spans="1:4" ht="15.75" customHeight="1" x14ac:dyDescent="0.15">
      <c r="B35" s="91" t="s">
        <v>81</v>
      </c>
      <c r="C35" s="89">
        <f>'アンケート(介護職入力用)'!K20</f>
        <v>0</v>
      </c>
      <c r="D35" s="92" t="e">
        <f>C35/D4</f>
        <v>#DIV/0!</v>
      </c>
    </row>
    <row r="36" spans="1:4" ht="15.75" customHeight="1" x14ac:dyDescent="0.15">
      <c r="B36" s="91" t="s">
        <v>74</v>
      </c>
      <c r="C36" s="89">
        <f>D4-(C31+C32+C33+C34+C35)</f>
        <v>0</v>
      </c>
      <c r="D36" s="92" t="e">
        <f>C36/D4</f>
        <v>#DIV/0!</v>
      </c>
    </row>
    <row r="37" spans="1:4" ht="15.75" customHeight="1" x14ac:dyDescent="0.15">
      <c r="B37" s="91" t="s">
        <v>144</v>
      </c>
      <c r="C37" s="91">
        <f>SUM(C31:C36)</f>
        <v>0</v>
      </c>
      <c r="D37" s="92"/>
    </row>
    <row r="38" spans="1:4" ht="15.75" customHeight="1" x14ac:dyDescent="0.15">
      <c r="B38" s="87"/>
      <c r="C38" s="87"/>
      <c r="D38" s="93"/>
    </row>
    <row r="39" spans="1:4" ht="15.75" customHeight="1" x14ac:dyDescent="0.15">
      <c r="B39" s="87"/>
      <c r="C39" s="87"/>
      <c r="D39" s="93"/>
    </row>
    <row r="40" spans="1:4" ht="15.75" customHeight="1" x14ac:dyDescent="0.15">
      <c r="B40" s="87"/>
      <c r="C40" s="95"/>
      <c r="D40" s="87"/>
    </row>
    <row r="42" spans="1:4" ht="15.75" customHeight="1" x14ac:dyDescent="0.15">
      <c r="A42" s="86" t="s">
        <v>82</v>
      </c>
    </row>
    <row r="43" spans="1:4" ht="15.75" customHeight="1" x14ac:dyDescent="0.15">
      <c r="B43" s="91" t="s">
        <v>67</v>
      </c>
      <c r="C43" s="91" t="s">
        <v>68</v>
      </c>
      <c r="D43" s="91" t="s">
        <v>69</v>
      </c>
    </row>
    <row r="44" spans="1:4" ht="15.75" customHeight="1" x14ac:dyDescent="0.15">
      <c r="B44" s="91" t="s">
        <v>77</v>
      </c>
      <c r="C44" s="89">
        <f>'アンケート(介護職入力用)'!G21</f>
        <v>0</v>
      </c>
      <c r="D44" s="92" t="e">
        <f>C44/D4</f>
        <v>#DIV/0!</v>
      </c>
    </row>
    <row r="45" spans="1:4" ht="15.75" customHeight="1" x14ac:dyDescent="0.15">
      <c r="B45" s="91" t="s">
        <v>78</v>
      </c>
      <c r="C45" s="89">
        <f>'アンケート(介護職入力用)'!H21</f>
        <v>0</v>
      </c>
      <c r="D45" s="92" t="e">
        <f>C45/D4</f>
        <v>#DIV/0!</v>
      </c>
    </row>
    <row r="46" spans="1:4" ht="15.75" customHeight="1" x14ac:dyDescent="0.15">
      <c r="B46" s="91" t="s">
        <v>79</v>
      </c>
      <c r="C46" s="89">
        <f>'アンケート(介護職入力用)'!I21</f>
        <v>0</v>
      </c>
      <c r="D46" s="92" t="e">
        <f>C46/D4</f>
        <v>#DIV/0!</v>
      </c>
    </row>
    <row r="47" spans="1:4" ht="15.75" customHeight="1" x14ac:dyDescent="0.15">
      <c r="B47" s="91" t="s">
        <v>80</v>
      </c>
      <c r="C47" s="89">
        <f>'アンケート(介護職入力用)'!J21</f>
        <v>0</v>
      </c>
      <c r="D47" s="92" t="e">
        <f>C47/D4</f>
        <v>#DIV/0!</v>
      </c>
    </row>
    <row r="48" spans="1:4" ht="15.75" customHeight="1" x14ac:dyDescent="0.15">
      <c r="B48" s="91" t="s">
        <v>81</v>
      </c>
      <c r="C48" s="89">
        <f>'アンケート(介護職入力用)'!K21</f>
        <v>0</v>
      </c>
      <c r="D48" s="92" t="e">
        <f>C48/D4</f>
        <v>#DIV/0!</v>
      </c>
    </row>
    <row r="49" spans="1:4" ht="15.75" customHeight="1" x14ac:dyDescent="0.15">
      <c r="B49" s="91" t="s">
        <v>74</v>
      </c>
      <c r="C49" s="89">
        <f>D4-(C44+C45+C46+C47+C48)</f>
        <v>0</v>
      </c>
      <c r="D49" s="92" t="e">
        <f>C40/D4</f>
        <v>#DIV/0!</v>
      </c>
    </row>
    <row r="50" spans="1:4" ht="15.75" customHeight="1" x14ac:dyDescent="0.15">
      <c r="B50" s="91" t="s">
        <v>144</v>
      </c>
      <c r="C50" s="91">
        <f>SUM(C44:C49)</f>
        <v>0</v>
      </c>
      <c r="D50" s="92"/>
    </row>
    <row r="52" spans="1:4" ht="15.75" customHeight="1" x14ac:dyDescent="0.15">
      <c r="A52" s="86" t="s">
        <v>83</v>
      </c>
    </row>
    <row r="53" spans="1:4" ht="15.75" customHeight="1" x14ac:dyDescent="0.15">
      <c r="B53" s="91" t="s">
        <v>67</v>
      </c>
      <c r="C53" s="91" t="s">
        <v>68</v>
      </c>
      <c r="D53" s="91" t="s">
        <v>69</v>
      </c>
    </row>
    <row r="54" spans="1:4" ht="15.75" customHeight="1" x14ac:dyDescent="0.15">
      <c r="B54" s="91" t="s">
        <v>77</v>
      </c>
      <c r="C54" s="89">
        <f>'アンケート(介護職入力用)'!G22</f>
        <v>0</v>
      </c>
      <c r="D54" s="92" t="e">
        <f>C54/D4</f>
        <v>#DIV/0!</v>
      </c>
    </row>
    <row r="55" spans="1:4" ht="15.75" customHeight="1" x14ac:dyDescent="0.15">
      <c r="B55" s="91" t="s">
        <v>78</v>
      </c>
      <c r="C55" s="89">
        <f>'アンケート(介護職入力用)'!H22</f>
        <v>0</v>
      </c>
      <c r="D55" s="92" t="e">
        <f>C55/D4</f>
        <v>#DIV/0!</v>
      </c>
    </row>
    <row r="56" spans="1:4" ht="15.75" customHeight="1" x14ac:dyDescent="0.15">
      <c r="B56" s="91" t="s">
        <v>79</v>
      </c>
      <c r="C56" s="89">
        <f>'アンケート(介護職入力用)'!I22</f>
        <v>0</v>
      </c>
      <c r="D56" s="92" t="e">
        <f>C56/D4</f>
        <v>#DIV/0!</v>
      </c>
    </row>
    <row r="57" spans="1:4" ht="15.75" customHeight="1" x14ac:dyDescent="0.15">
      <c r="B57" s="91" t="s">
        <v>80</v>
      </c>
      <c r="C57" s="89">
        <f>'アンケート(介護職入力用)'!J22</f>
        <v>0</v>
      </c>
      <c r="D57" s="92" t="e">
        <f>C57/D4</f>
        <v>#DIV/0!</v>
      </c>
    </row>
    <row r="58" spans="1:4" ht="15.75" customHeight="1" x14ac:dyDescent="0.15">
      <c r="B58" s="91" t="s">
        <v>81</v>
      </c>
      <c r="C58" s="89">
        <f>'アンケート(介護職入力用)'!K22</f>
        <v>0</v>
      </c>
      <c r="D58" s="92" t="e">
        <f>C58/D4</f>
        <v>#DIV/0!</v>
      </c>
    </row>
    <row r="59" spans="1:4" ht="15.75" customHeight="1" x14ac:dyDescent="0.15">
      <c r="B59" s="91" t="s">
        <v>74</v>
      </c>
      <c r="C59" s="89">
        <f>D4-(C54+C55+C56+C57+C58)</f>
        <v>0</v>
      </c>
      <c r="D59" s="92" t="e">
        <f>C59/D4</f>
        <v>#DIV/0!</v>
      </c>
    </row>
    <row r="60" spans="1:4" ht="15.75" customHeight="1" x14ac:dyDescent="0.15">
      <c r="B60" s="91" t="s">
        <v>144</v>
      </c>
      <c r="C60" s="91">
        <f>SUM(C54:C59)</f>
        <v>0</v>
      </c>
      <c r="D60" s="91"/>
    </row>
    <row r="61" spans="1:4" ht="15.75" customHeight="1" x14ac:dyDescent="0.15">
      <c r="A61" s="86" t="s">
        <v>84</v>
      </c>
    </row>
    <row r="62" spans="1:4" ht="15.75" customHeight="1" x14ac:dyDescent="0.15">
      <c r="B62" s="91" t="s">
        <v>67</v>
      </c>
      <c r="C62" s="91" t="s">
        <v>68</v>
      </c>
      <c r="D62" s="91" t="s">
        <v>69</v>
      </c>
    </row>
    <row r="63" spans="1:4" ht="15.75" customHeight="1" x14ac:dyDescent="0.15">
      <c r="B63" s="91" t="s">
        <v>77</v>
      </c>
      <c r="C63" s="89">
        <f t="array" ref="C63:C67">TRANSPOSE('アンケート(介護職入力用)'!G23:K23)</f>
        <v>0</v>
      </c>
      <c r="D63" s="92" t="e">
        <f>C63/D4</f>
        <v>#DIV/0!</v>
      </c>
    </row>
    <row r="64" spans="1:4" ht="15.75" customHeight="1" x14ac:dyDescent="0.15">
      <c r="B64" s="91" t="s">
        <v>78</v>
      </c>
      <c r="C64" s="89">
        <v>0</v>
      </c>
      <c r="D64" s="92" t="e">
        <f>C64/D4</f>
        <v>#DIV/0!</v>
      </c>
    </row>
    <row r="65" spans="1:4" ht="15.75" customHeight="1" x14ac:dyDescent="0.15">
      <c r="B65" s="91" t="s">
        <v>79</v>
      </c>
      <c r="C65" s="89">
        <v>0</v>
      </c>
      <c r="D65" s="92" t="e">
        <f>C65/D4</f>
        <v>#DIV/0!</v>
      </c>
    </row>
    <row r="66" spans="1:4" ht="15.75" customHeight="1" x14ac:dyDescent="0.15">
      <c r="B66" s="91" t="s">
        <v>80</v>
      </c>
      <c r="C66" s="89">
        <v>0</v>
      </c>
      <c r="D66" s="92" t="e">
        <f>C66/D4</f>
        <v>#DIV/0!</v>
      </c>
    </row>
    <row r="67" spans="1:4" ht="15.75" customHeight="1" x14ac:dyDescent="0.15">
      <c r="B67" s="91" t="s">
        <v>44</v>
      </c>
      <c r="C67" s="89">
        <v>0</v>
      </c>
      <c r="D67" s="92" t="e">
        <f>C67/D4</f>
        <v>#DIV/0!</v>
      </c>
    </row>
    <row r="68" spans="1:4" ht="15.75" customHeight="1" x14ac:dyDescent="0.15">
      <c r="B68" s="91" t="s">
        <v>74</v>
      </c>
      <c r="C68" s="89">
        <f>D4-(C63+C64+C65+C66+C67)</f>
        <v>0</v>
      </c>
      <c r="D68" s="92" t="e">
        <f>C68/D4</f>
        <v>#DIV/0!</v>
      </c>
    </row>
    <row r="69" spans="1:4" ht="15.75" customHeight="1" x14ac:dyDescent="0.15">
      <c r="B69" s="91" t="s">
        <v>144</v>
      </c>
      <c r="C69" s="89">
        <f>SUM(C63:C68)</f>
        <v>0</v>
      </c>
      <c r="D69" s="91"/>
    </row>
    <row r="70" spans="1:4" ht="15.75" customHeight="1" x14ac:dyDescent="0.15">
      <c r="B70" s="87"/>
      <c r="C70" s="96"/>
      <c r="D70" s="87"/>
    </row>
    <row r="71" spans="1:4" ht="15.75" customHeight="1" x14ac:dyDescent="0.15">
      <c r="C71" s="88"/>
    </row>
    <row r="72" spans="1:4" ht="15.75" customHeight="1" x14ac:dyDescent="0.15">
      <c r="A72" s="86" t="s">
        <v>85</v>
      </c>
      <c r="C72" s="88"/>
    </row>
    <row r="73" spans="1:4" ht="15.75" customHeight="1" x14ac:dyDescent="0.15">
      <c r="B73" s="91" t="s">
        <v>67</v>
      </c>
      <c r="C73" s="89" t="s">
        <v>68</v>
      </c>
      <c r="D73" s="91" t="s">
        <v>86</v>
      </c>
    </row>
    <row r="74" spans="1:4" ht="15.75" customHeight="1" x14ac:dyDescent="0.15">
      <c r="B74" s="91" t="s">
        <v>87</v>
      </c>
      <c r="C74" s="89">
        <f t="array" ref="C74:C78">TRANSPOSE('アンケート(介護職入力用)'!G24:K24)</f>
        <v>0</v>
      </c>
      <c r="D74" s="92" t="e">
        <f>C74/D4</f>
        <v>#DIV/0!</v>
      </c>
    </row>
    <row r="75" spans="1:4" ht="15.75" customHeight="1" x14ac:dyDescent="0.15">
      <c r="B75" s="91" t="s">
        <v>78</v>
      </c>
      <c r="C75" s="89">
        <v>0</v>
      </c>
      <c r="D75" s="92" t="e">
        <f>C75/D4</f>
        <v>#DIV/0!</v>
      </c>
    </row>
    <row r="76" spans="1:4" ht="15.75" customHeight="1" x14ac:dyDescent="0.15">
      <c r="B76" s="91" t="s">
        <v>88</v>
      </c>
      <c r="C76" s="89">
        <v>0</v>
      </c>
      <c r="D76" s="92" t="e">
        <f>C76/D4</f>
        <v>#DIV/0!</v>
      </c>
    </row>
    <row r="77" spans="1:4" ht="15.75" customHeight="1" x14ac:dyDescent="0.15">
      <c r="B77" s="91" t="s">
        <v>89</v>
      </c>
      <c r="C77" s="89">
        <v>0</v>
      </c>
      <c r="D77" s="92" t="e">
        <f>C77/D4</f>
        <v>#DIV/0!</v>
      </c>
    </row>
    <row r="78" spans="1:4" ht="15.75" customHeight="1" x14ac:dyDescent="0.15">
      <c r="B78" s="91" t="s">
        <v>90</v>
      </c>
      <c r="C78" s="89">
        <v>0</v>
      </c>
      <c r="D78" s="92" t="e">
        <f>C78/D4</f>
        <v>#DIV/0!</v>
      </c>
    </row>
    <row r="79" spans="1:4" ht="15.75" customHeight="1" x14ac:dyDescent="0.15">
      <c r="B79" s="91" t="s">
        <v>74</v>
      </c>
      <c r="C79" s="89">
        <f>D4-(C74+C75+C76+C77+C78)</f>
        <v>0</v>
      </c>
      <c r="D79" s="92" t="e">
        <f>C79/D4</f>
        <v>#DIV/0!</v>
      </c>
    </row>
    <row r="80" spans="1:4" ht="15.75" customHeight="1" x14ac:dyDescent="0.15">
      <c r="B80" s="91" t="s">
        <v>144</v>
      </c>
      <c r="C80" s="89">
        <f>SUM(C74:C79)</f>
        <v>0</v>
      </c>
      <c r="D80" s="91"/>
    </row>
    <row r="81" spans="1:4" ht="15.75" customHeight="1" x14ac:dyDescent="0.15">
      <c r="B81" s="87"/>
      <c r="C81" s="96"/>
      <c r="D81" s="87"/>
    </row>
    <row r="82" spans="1:4" ht="15.75" customHeight="1" x14ac:dyDescent="0.15">
      <c r="C82" s="88"/>
    </row>
    <row r="83" spans="1:4" ht="15.75" customHeight="1" x14ac:dyDescent="0.15">
      <c r="A83" s="86" t="s">
        <v>91</v>
      </c>
      <c r="C83" s="88"/>
    </row>
    <row r="84" spans="1:4" ht="15.75" customHeight="1" x14ac:dyDescent="0.15">
      <c r="B84" s="91" t="s">
        <v>67</v>
      </c>
      <c r="C84" s="89" t="s">
        <v>68</v>
      </c>
      <c r="D84" s="91" t="s">
        <v>92</v>
      </c>
    </row>
    <row r="85" spans="1:4" ht="15.75" customHeight="1" x14ac:dyDescent="0.15">
      <c r="B85" s="91" t="s">
        <v>93</v>
      </c>
      <c r="C85" s="89">
        <f t="array" ref="C85:C89">TRANSPOSE('アンケート(介護職入力用)'!G25:K25)</f>
        <v>0</v>
      </c>
      <c r="D85" s="92" t="e">
        <f>C85/D4</f>
        <v>#DIV/0!</v>
      </c>
    </row>
    <row r="86" spans="1:4" ht="15.75" customHeight="1" x14ac:dyDescent="0.15">
      <c r="B86" s="91" t="s">
        <v>94</v>
      </c>
      <c r="C86" s="89">
        <v>0</v>
      </c>
      <c r="D86" s="92" t="e">
        <f>C86/D4</f>
        <v>#DIV/0!</v>
      </c>
    </row>
    <row r="87" spans="1:4" ht="15.75" customHeight="1" x14ac:dyDescent="0.15">
      <c r="B87" s="91" t="s">
        <v>95</v>
      </c>
      <c r="C87" s="89">
        <v>0</v>
      </c>
      <c r="D87" s="92" t="e">
        <f>C87/D4</f>
        <v>#DIV/0!</v>
      </c>
    </row>
    <row r="88" spans="1:4" ht="15.75" customHeight="1" x14ac:dyDescent="0.15">
      <c r="B88" s="91" t="s">
        <v>89</v>
      </c>
      <c r="C88" s="89">
        <v>0</v>
      </c>
      <c r="D88" s="92" t="e">
        <f>C88/D4</f>
        <v>#DIV/0!</v>
      </c>
    </row>
    <row r="89" spans="1:4" ht="15.75" customHeight="1" x14ac:dyDescent="0.15">
      <c r="B89" s="91" t="s">
        <v>96</v>
      </c>
      <c r="C89" s="89">
        <v>0</v>
      </c>
      <c r="D89" s="92" t="e">
        <f>C89/D4</f>
        <v>#DIV/0!</v>
      </c>
    </row>
    <row r="90" spans="1:4" ht="15.75" customHeight="1" x14ac:dyDescent="0.15">
      <c r="B90" s="91" t="s">
        <v>74</v>
      </c>
      <c r="C90" s="89">
        <f>D4-(C85+C86+C87+C88+C89)</f>
        <v>0</v>
      </c>
      <c r="D90" s="92" t="e">
        <f>C90/D4</f>
        <v>#DIV/0!</v>
      </c>
    </row>
    <row r="91" spans="1:4" ht="15.75" customHeight="1" x14ac:dyDescent="0.15">
      <c r="B91" s="91" t="s">
        <v>144</v>
      </c>
      <c r="C91" s="89">
        <f>SUM(C85:C90)</f>
        <v>0</v>
      </c>
      <c r="D91" s="91"/>
    </row>
    <row r="92" spans="1:4" ht="15.75" customHeight="1" x14ac:dyDescent="0.15">
      <c r="C92" s="88"/>
    </row>
    <row r="93" spans="1:4" ht="15.75" customHeight="1" x14ac:dyDescent="0.15">
      <c r="A93" s="86" t="s">
        <v>97</v>
      </c>
      <c r="C93" s="88"/>
    </row>
    <row r="94" spans="1:4" ht="15.75" customHeight="1" x14ac:dyDescent="0.15">
      <c r="B94" s="91" t="s">
        <v>67</v>
      </c>
      <c r="C94" s="89" t="s">
        <v>68</v>
      </c>
      <c r="D94" s="91" t="s">
        <v>98</v>
      </c>
    </row>
    <row r="95" spans="1:4" ht="15.75" customHeight="1" x14ac:dyDescent="0.15">
      <c r="B95" s="91" t="s">
        <v>99</v>
      </c>
      <c r="C95" s="89">
        <f t="array" ref="C95:C99">TRANSPOSE('アンケート(介護職入力用)'!G26:K26)</f>
        <v>0</v>
      </c>
      <c r="D95" s="92" t="e">
        <f>C95/D4</f>
        <v>#DIV/0!</v>
      </c>
    </row>
    <row r="96" spans="1:4" ht="15.75" customHeight="1" x14ac:dyDescent="0.15">
      <c r="B96" s="91" t="s">
        <v>100</v>
      </c>
      <c r="C96" s="89">
        <v>0</v>
      </c>
      <c r="D96" s="92" t="e">
        <f>C96/D4</f>
        <v>#DIV/0!</v>
      </c>
    </row>
    <row r="97" spans="1:4" ht="15.75" customHeight="1" x14ac:dyDescent="0.15">
      <c r="B97" s="91" t="s">
        <v>95</v>
      </c>
      <c r="C97" s="89">
        <v>0</v>
      </c>
      <c r="D97" s="92" t="e">
        <f>C97/D4</f>
        <v>#DIV/0!</v>
      </c>
    </row>
    <row r="98" spans="1:4" ht="15.75" customHeight="1" x14ac:dyDescent="0.15">
      <c r="B98" s="91" t="s">
        <v>101</v>
      </c>
      <c r="C98" s="89">
        <v>0</v>
      </c>
      <c r="D98" s="92" t="e">
        <f>C98/D4</f>
        <v>#DIV/0!</v>
      </c>
    </row>
    <row r="99" spans="1:4" ht="15.75" customHeight="1" x14ac:dyDescent="0.15">
      <c r="B99" s="91" t="s">
        <v>102</v>
      </c>
      <c r="C99" s="89">
        <v>0</v>
      </c>
      <c r="D99" s="92" t="e">
        <f>C99/D4</f>
        <v>#DIV/0!</v>
      </c>
    </row>
    <row r="100" spans="1:4" ht="15.75" customHeight="1" x14ac:dyDescent="0.15">
      <c r="B100" s="91" t="s">
        <v>74</v>
      </c>
      <c r="C100" s="89">
        <f>D4-(C95+C96+C97+C98+C99)</f>
        <v>0</v>
      </c>
      <c r="D100" s="92" t="e">
        <f>C100/D4</f>
        <v>#DIV/0!</v>
      </c>
    </row>
    <row r="101" spans="1:4" ht="15.75" customHeight="1" x14ac:dyDescent="0.15">
      <c r="B101" s="91" t="s">
        <v>144</v>
      </c>
      <c r="C101" s="89">
        <f>SUM(C95:C100)</f>
        <v>0</v>
      </c>
      <c r="D101" s="91"/>
    </row>
    <row r="102" spans="1:4" ht="15.75" customHeight="1" x14ac:dyDescent="0.15">
      <c r="C102" s="88"/>
    </row>
    <row r="103" spans="1:4" ht="15.75" customHeight="1" x14ac:dyDescent="0.15">
      <c r="A103" s="86" t="s">
        <v>103</v>
      </c>
      <c r="C103" s="88"/>
    </row>
    <row r="104" spans="1:4" ht="15.75" customHeight="1" x14ac:dyDescent="0.15">
      <c r="B104" s="91" t="s">
        <v>67</v>
      </c>
      <c r="C104" s="89" t="s">
        <v>68</v>
      </c>
      <c r="D104" s="91" t="s">
        <v>104</v>
      </c>
    </row>
    <row r="105" spans="1:4" ht="15.75" customHeight="1" x14ac:dyDescent="0.15">
      <c r="B105" s="91" t="s">
        <v>105</v>
      </c>
      <c r="C105" s="89">
        <f t="array" ref="C105:C109">TRANSPOSE('アンケート(介護職入力用)'!G27:K27)</f>
        <v>0</v>
      </c>
      <c r="D105" s="92" t="e">
        <f>C105/D4</f>
        <v>#DIV/0!</v>
      </c>
    </row>
    <row r="106" spans="1:4" ht="15.75" customHeight="1" x14ac:dyDescent="0.15">
      <c r="B106" s="91" t="s">
        <v>106</v>
      </c>
      <c r="C106" s="89">
        <v>0</v>
      </c>
      <c r="D106" s="92" t="e">
        <f>C106/D4</f>
        <v>#DIV/0!</v>
      </c>
    </row>
    <row r="107" spans="1:4" ht="15.75" customHeight="1" x14ac:dyDescent="0.15">
      <c r="B107" s="91" t="s">
        <v>107</v>
      </c>
      <c r="C107" s="89">
        <v>0</v>
      </c>
      <c r="D107" s="92" t="e">
        <f>C107/D4</f>
        <v>#DIV/0!</v>
      </c>
    </row>
    <row r="108" spans="1:4" ht="15.75" customHeight="1" x14ac:dyDescent="0.15">
      <c r="B108" s="91" t="s">
        <v>108</v>
      </c>
      <c r="C108" s="89">
        <v>0</v>
      </c>
      <c r="D108" s="92" t="e">
        <f>C108/D4</f>
        <v>#DIV/0!</v>
      </c>
    </row>
    <row r="109" spans="1:4" ht="15.75" customHeight="1" x14ac:dyDescent="0.15">
      <c r="B109" s="91" t="s">
        <v>102</v>
      </c>
      <c r="C109" s="89">
        <v>0</v>
      </c>
      <c r="D109" s="92" t="e">
        <f>C109/D4</f>
        <v>#DIV/0!</v>
      </c>
    </row>
    <row r="110" spans="1:4" ht="15.75" customHeight="1" x14ac:dyDescent="0.15">
      <c r="B110" s="91" t="s">
        <v>74</v>
      </c>
      <c r="C110" s="89">
        <f>D4-(C105+C106+C107+C108+C109)</f>
        <v>0</v>
      </c>
      <c r="D110" s="92" t="e">
        <f>C110/D4</f>
        <v>#DIV/0!</v>
      </c>
    </row>
    <row r="111" spans="1:4" ht="15.75" customHeight="1" x14ac:dyDescent="0.15">
      <c r="B111" s="91" t="s">
        <v>144</v>
      </c>
      <c r="C111" s="89">
        <f>SUM(C105:C110)</f>
        <v>0</v>
      </c>
      <c r="D111" s="91"/>
    </row>
    <row r="112" spans="1:4" ht="15.75" customHeight="1" x14ac:dyDescent="0.15">
      <c r="C112" s="88"/>
    </row>
    <row r="113" spans="1:4" ht="15.75" customHeight="1" x14ac:dyDescent="0.15">
      <c r="A113" s="86" t="s">
        <v>109</v>
      </c>
      <c r="C113" s="88"/>
    </row>
    <row r="114" spans="1:4" ht="15.75" customHeight="1" x14ac:dyDescent="0.15">
      <c r="B114" s="91" t="s">
        <v>67</v>
      </c>
      <c r="C114" s="89" t="s">
        <v>68</v>
      </c>
      <c r="D114" s="91" t="s">
        <v>69</v>
      </c>
    </row>
    <row r="115" spans="1:4" ht="15.75" customHeight="1" x14ac:dyDescent="0.15">
      <c r="B115" s="91" t="s">
        <v>77</v>
      </c>
      <c r="C115" s="89">
        <f t="array" ref="C115:C119">TRANSPOSE('アンケート(介護職入力用)'!G28:K28)</f>
        <v>0</v>
      </c>
      <c r="D115" s="92" t="e">
        <f>C115/D4</f>
        <v>#DIV/0!</v>
      </c>
    </row>
    <row r="116" spans="1:4" ht="15.75" customHeight="1" x14ac:dyDescent="0.15">
      <c r="B116" s="91" t="s">
        <v>78</v>
      </c>
      <c r="C116" s="89">
        <v>0</v>
      </c>
      <c r="D116" s="92" t="e">
        <f>C116/D4</f>
        <v>#DIV/0!</v>
      </c>
    </row>
    <row r="117" spans="1:4" ht="15.75" customHeight="1" x14ac:dyDescent="0.15">
      <c r="B117" s="91" t="s">
        <v>79</v>
      </c>
      <c r="C117" s="89">
        <v>0</v>
      </c>
      <c r="D117" s="92" t="e">
        <f>C117/D4</f>
        <v>#DIV/0!</v>
      </c>
    </row>
    <row r="118" spans="1:4" ht="15.75" customHeight="1" x14ac:dyDescent="0.15">
      <c r="B118" s="91" t="s">
        <v>80</v>
      </c>
      <c r="C118" s="89">
        <v>0</v>
      </c>
      <c r="D118" s="92" t="e">
        <f>C118/D4</f>
        <v>#DIV/0!</v>
      </c>
    </row>
    <row r="119" spans="1:4" ht="15.75" customHeight="1" x14ac:dyDescent="0.15">
      <c r="B119" s="91" t="s">
        <v>44</v>
      </c>
      <c r="C119" s="89">
        <v>0</v>
      </c>
      <c r="D119" s="92" t="e">
        <f>C119/D4</f>
        <v>#DIV/0!</v>
      </c>
    </row>
    <row r="120" spans="1:4" ht="15.75" customHeight="1" x14ac:dyDescent="0.15">
      <c r="B120" s="91" t="s">
        <v>74</v>
      </c>
      <c r="C120" s="89">
        <f>D4-(C115+C116+C117+C118+C119)</f>
        <v>0</v>
      </c>
      <c r="D120" s="92" t="e">
        <f>C120/D4</f>
        <v>#DIV/0!</v>
      </c>
    </row>
    <row r="121" spans="1:4" ht="15.75" customHeight="1" x14ac:dyDescent="0.15">
      <c r="B121" s="91" t="s">
        <v>144</v>
      </c>
      <c r="C121" s="89">
        <f>SUM(C115:C120)</f>
        <v>0</v>
      </c>
      <c r="D121" s="91"/>
    </row>
    <row r="122" spans="1:4" ht="15.75" customHeight="1" x14ac:dyDescent="0.15">
      <c r="B122" s="87"/>
      <c r="C122" s="96"/>
      <c r="D122" s="87"/>
    </row>
    <row r="123" spans="1:4" ht="15.75" customHeight="1" x14ac:dyDescent="0.15">
      <c r="C123" s="88"/>
    </row>
    <row r="124" spans="1:4" ht="15.75" customHeight="1" x14ac:dyDescent="0.15">
      <c r="A124" s="86" t="s">
        <v>110</v>
      </c>
      <c r="C124" s="88"/>
    </row>
    <row r="125" spans="1:4" ht="15.75" customHeight="1" x14ac:dyDescent="0.15">
      <c r="B125" s="91" t="s">
        <v>67</v>
      </c>
      <c r="C125" s="89" t="s">
        <v>68</v>
      </c>
      <c r="D125" s="91" t="s">
        <v>69</v>
      </c>
    </row>
    <row r="126" spans="1:4" ht="15.75" customHeight="1" x14ac:dyDescent="0.15">
      <c r="B126" s="91" t="s">
        <v>77</v>
      </c>
      <c r="C126" s="89">
        <f t="array" ref="C126:C130">TRANSPOSE('アンケート(介護職入力用)'!G29:K29)</f>
        <v>0</v>
      </c>
      <c r="D126" s="92" t="e">
        <f>C126/D4</f>
        <v>#DIV/0!</v>
      </c>
    </row>
    <row r="127" spans="1:4" ht="15.75" customHeight="1" x14ac:dyDescent="0.15">
      <c r="B127" s="91" t="s">
        <v>111</v>
      </c>
      <c r="C127" s="89">
        <v>0</v>
      </c>
      <c r="D127" s="92" t="e">
        <f>C127/D4</f>
        <v>#DIV/0!</v>
      </c>
    </row>
    <row r="128" spans="1:4" ht="15.75" customHeight="1" x14ac:dyDescent="0.15">
      <c r="B128" s="91" t="s">
        <v>79</v>
      </c>
      <c r="C128" s="89">
        <v>0</v>
      </c>
      <c r="D128" s="92" t="e">
        <f>C128/D4</f>
        <v>#DIV/0!</v>
      </c>
    </row>
    <row r="129" spans="1:4" ht="15.75" customHeight="1" x14ac:dyDescent="0.15">
      <c r="B129" s="91" t="s">
        <v>45</v>
      </c>
      <c r="C129" s="89">
        <v>0</v>
      </c>
      <c r="D129" s="92" t="e">
        <f>C129/D4</f>
        <v>#DIV/0!</v>
      </c>
    </row>
    <row r="130" spans="1:4" ht="15.75" customHeight="1" x14ac:dyDescent="0.15">
      <c r="B130" s="91" t="s">
        <v>44</v>
      </c>
      <c r="C130" s="89">
        <v>0</v>
      </c>
      <c r="D130" s="92" t="e">
        <f>C130/D4</f>
        <v>#DIV/0!</v>
      </c>
    </row>
    <row r="131" spans="1:4" ht="15.75" customHeight="1" x14ac:dyDescent="0.15">
      <c r="B131" s="91" t="s">
        <v>74</v>
      </c>
      <c r="C131" s="89">
        <f>D4-(C126+C127+C128+C129+C130)</f>
        <v>0</v>
      </c>
      <c r="D131" s="92" t="e">
        <f>C131/D4</f>
        <v>#DIV/0!</v>
      </c>
    </row>
    <row r="132" spans="1:4" ht="15.75" customHeight="1" x14ac:dyDescent="0.15">
      <c r="B132" s="91" t="s">
        <v>144</v>
      </c>
      <c r="C132" s="89">
        <f>SUM(C126:C131)</f>
        <v>0</v>
      </c>
      <c r="D132" s="91"/>
    </row>
    <row r="133" spans="1:4" ht="15.75" customHeight="1" x14ac:dyDescent="0.15">
      <c r="C133" s="88"/>
    </row>
    <row r="134" spans="1:4" ht="15.75" customHeight="1" x14ac:dyDescent="0.15">
      <c r="A134" s="86" t="s">
        <v>112</v>
      </c>
      <c r="C134" s="88"/>
    </row>
    <row r="135" spans="1:4" ht="15.75" customHeight="1" x14ac:dyDescent="0.15">
      <c r="B135" s="91" t="s">
        <v>67</v>
      </c>
      <c r="C135" s="89" t="s">
        <v>68</v>
      </c>
      <c r="D135" s="91" t="s">
        <v>86</v>
      </c>
    </row>
    <row r="136" spans="1:4" ht="15.75" customHeight="1" x14ac:dyDescent="0.15">
      <c r="B136" s="91" t="s">
        <v>87</v>
      </c>
      <c r="C136" s="89">
        <f t="array" ref="C136:C140">TRANSPOSE('アンケート(介護職入力用)'!G30:K30)</f>
        <v>0</v>
      </c>
      <c r="D136" s="92" t="e">
        <f>C136/D4</f>
        <v>#DIV/0!</v>
      </c>
    </row>
    <row r="137" spans="1:4" ht="15.75" customHeight="1" x14ac:dyDescent="0.15">
      <c r="B137" s="91" t="s">
        <v>113</v>
      </c>
      <c r="C137" s="89">
        <v>0</v>
      </c>
      <c r="D137" s="92" t="e">
        <f>C137/D4</f>
        <v>#DIV/0!</v>
      </c>
    </row>
    <row r="138" spans="1:4" ht="15.75" customHeight="1" x14ac:dyDescent="0.15">
      <c r="B138" s="91" t="s">
        <v>114</v>
      </c>
      <c r="C138" s="89">
        <v>0</v>
      </c>
      <c r="D138" s="92">
        <f t="shared" ref="D138" si="0">C138/5</f>
        <v>0</v>
      </c>
    </row>
    <row r="139" spans="1:4" ht="15.75" customHeight="1" x14ac:dyDescent="0.15">
      <c r="B139" s="91" t="s">
        <v>80</v>
      </c>
      <c r="C139" s="89">
        <v>0</v>
      </c>
      <c r="D139" s="92" t="e">
        <f>C139/D4</f>
        <v>#DIV/0!</v>
      </c>
    </row>
    <row r="140" spans="1:4" ht="15.75" customHeight="1" x14ac:dyDescent="0.15">
      <c r="B140" s="91" t="s">
        <v>44</v>
      </c>
      <c r="C140" s="89">
        <v>0</v>
      </c>
      <c r="D140" s="92" t="e">
        <f>C140/D4</f>
        <v>#DIV/0!</v>
      </c>
    </row>
    <row r="141" spans="1:4" ht="15.75" customHeight="1" x14ac:dyDescent="0.15">
      <c r="B141" s="91" t="s">
        <v>74</v>
      </c>
      <c r="C141" s="89">
        <f>D4-(C136+C137+C138+C139+C140)</f>
        <v>0</v>
      </c>
      <c r="D141" s="92" t="e">
        <f>C141/D4</f>
        <v>#DIV/0!</v>
      </c>
    </row>
    <row r="142" spans="1:4" ht="15.75" customHeight="1" x14ac:dyDescent="0.15">
      <c r="B142" s="91" t="s">
        <v>144</v>
      </c>
      <c r="C142" s="89">
        <f>SUM(C136:C141)</f>
        <v>0</v>
      </c>
      <c r="D142" s="91"/>
    </row>
    <row r="143" spans="1:4" ht="15.75" customHeight="1" x14ac:dyDescent="0.15">
      <c r="C143" s="88"/>
    </row>
    <row r="144" spans="1:4" ht="15.75" customHeight="1" x14ac:dyDescent="0.15">
      <c r="A144" s="86" t="s">
        <v>115</v>
      </c>
      <c r="C144" s="88"/>
    </row>
    <row r="145" spans="1:4" ht="15.75" customHeight="1" x14ac:dyDescent="0.15">
      <c r="B145" s="91" t="s">
        <v>67</v>
      </c>
      <c r="C145" s="89" t="s">
        <v>68</v>
      </c>
      <c r="D145" s="91" t="s">
        <v>86</v>
      </c>
    </row>
    <row r="146" spans="1:4" ht="15.75" customHeight="1" x14ac:dyDescent="0.15">
      <c r="B146" s="91" t="s">
        <v>87</v>
      </c>
      <c r="C146" s="97">
        <f t="array" ref="C146:C150">TRANSPOSE('アンケート(介護職入力用)'!G31:K31)</f>
        <v>0</v>
      </c>
      <c r="D146" s="92" t="e">
        <f>C146/D4</f>
        <v>#DIV/0!</v>
      </c>
    </row>
    <row r="147" spans="1:4" ht="15.75" customHeight="1" x14ac:dyDescent="0.15">
      <c r="B147" s="91" t="s">
        <v>111</v>
      </c>
      <c r="C147" s="97">
        <v>0</v>
      </c>
      <c r="D147" s="92" t="e">
        <f>C147/D4</f>
        <v>#DIV/0!</v>
      </c>
    </row>
    <row r="148" spans="1:4" ht="15.75" customHeight="1" x14ac:dyDescent="0.15">
      <c r="B148" s="91" t="s">
        <v>95</v>
      </c>
      <c r="C148" s="97">
        <v>0</v>
      </c>
      <c r="D148" s="92" t="e">
        <f>C148/D4</f>
        <v>#DIV/0!</v>
      </c>
    </row>
    <row r="149" spans="1:4" ht="15.75" customHeight="1" x14ac:dyDescent="0.15">
      <c r="B149" s="91" t="s">
        <v>45</v>
      </c>
      <c r="C149" s="97">
        <v>0</v>
      </c>
      <c r="D149" s="92" t="e">
        <f>C149/D4</f>
        <v>#DIV/0!</v>
      </c>
    </row>
    <row r="150" spans="1:4" ht="15.75" customHeight="1" x14ac:dyDescent="0.15">
      <c r="B150" s="91" t="s">
        <v>44</v>
      </c>
      <c r="C150" s="97">
        <v>0</v>
      </c>
      <c r="D150" s="92" t="e">
        <f>C150/D4</f>
        <v>#DIV/0!</v>
      </c>
    </row>
    <row r="151" spans="1:4" ht="15.75" customHeight="1" x14ac:dyDescent="0.15">
      <c r="B151" s="91" t="s">
        <v>74</v>
      </c>
      <c r="C151" s="89">
        <f>D4-(C146+C147+C148+C149+C150)</f>
        <v>0</v>
      </c>
      <c r="D151" s="92" t="e">
        <f>C151/D4</f>
        <v>#DIV/0!</v>
      </c>
    </row>
    <row r="152" spans="1:4" ht="15.75" customHeight="1" x14ac:dyDescent="0.15">
      <c r="B152" s="91" t="s">
        <v>144</v>
      </c>
      <c r="C152" s="89">
        <f>SUM(C146:C151)</f>
        <v>0</v>
      </c>
      <c r="D152" s="92"/>
    </row>
    <row r="153" spans="1:4" ht="15.75" customHeight="1" x14ac:dyDescent="0.15">
      <c r="C153" s="88"/>
    </row>
    <row r="154" spans="1:4" ht="15.75" customHeight="1" x14ac:dyDescent="0.15">
      <c r="A154" s="86" t="s">
        <v>116</v>
      </c>
      <c r="C154" s="88"/>
    </row>
    <row r="155" spans="1:4" ht="15.75" customHeight="1" x14ac:dyDescent="0.15">
      <c r="B155" s="91" t="s">
        <v>67</v>
      </c>
      <c r="C155" s="89" t="s">
        <v>68</v>
      </c>
      <c r="D155" s="91" t="s">
        <v>86</v>
      </c>
    </row>
    <row r="156" spans="1:4" ht="15.75" customHeight="1" x14ac:dyDescent="0.15">
      <c r="B156" s="91" t="s">
        <v>87</v>
      </c>
      <c r="C156" s="89">
        <f t="array" ref="C156:C160">TRANSPOSE('アンケート(介護職入力用)'!G32:K32)</f>
        <v>0</v>
      </c>
      <c r="D156" s="92" t="e">
        <f>C156/D4</f>
        <v>#DIV/0!</v>
      </c>
    </row>
    <row r="157" spans="1:4" ht="15.75" customHeight="1" x14ac:dyDescent="0.15">
      <c r="B157" s="91" t="s">
        <v>111</v>
      </c>
      <c r="C157" s="89">
        <v>0</v>
      </c>
      <c r="D157" s="92" t="e">
        <f>C157/D4</f>
        <v>#DIV/0!</v>
      </c>
    </row>
    <row r="158" spans="1:4" ht="15.75" customHeight="1" x14ac:dyDescent="0.15">
      <c r="B158" s="91" t="s">
        <v>95</v>
      </c>
      <c r="C158" s="89">
        <v>0</v>
      </c>
      <c r="D158" s="92" t="e">
        <f>C158/D4</f>
        <v>#DIV/0!</v>
      </c>
    </row>
    <row r="159" spans="1:4" ht="15.75" customHeight="1" x14ac:dyDescent="0.15">
      <c r="B159" s="91" t="s">
        <v>45</v>
      </c>
      <c r="C159" s="89">
        <v>0</v>
      </c>
      <c r="D159" s="92" t="e">
        <f>C159/D4</f>
        <v>#DIV/0!</v>
      </c>
    </row>
    <row r="160" spans="1:4" ht="15.75" customHeight="1" x14ac:dyDescent="0.15">
      <c r="B160" s="91" t="s">
        <v>44</v>
      </c>
      <c r="C160" s="89">
        <v>0</v>
      </c>
      <c r="D160" s="92" t="e">
        <f>C160/D4</f>
        <v>#DIV/0!</v>
      </c>
    </row>
    <row r="161" spans="1:4" ht="15.75" customHeight="1" x14ac:dyDescent="0.15">
      <c r="B161" s="94" t="s">
        <v>74</v>
      </c>
      <c r="C161" s="89">
        <f>D4-(C156+C157+C158+C159+C160)</f>
        <v>0</v>
      </c>
      <c r="D161" s="92" t="e">
        <f>C161/D4</f>
        <v>#DIV/0!</v>
      </c>
    </row>
    <row r="162" spans="1:4" ht="15.75" customHeight="1" x14ac:dyDescent="0.15">
      <c r="B162" s="91" t="s">
        <v>144</v>
      </c>
      <c r="C162" s="89">
        <f>SUM(C156:C161)</f>
        <v>0</v>
      </c>
      <c r="D162" s="92"/>
    </row>
    <row r="163" spans="1:4" ht="15.75" customHeight="1" x14ac:dyDescent="0.15">
      <c r="B163" s="87"/>
      <c r="C163" s="96"/>
      <c r="D163" s="93"/>
    </row>
    <row r="164" spans="1:4" ht="15.75" customHeight="1" x14ac:dyDescent="0.15">
      <c r="C164" s="88"/>
    </row>
    <row r="165" spans="1:4" ht="15.75" customHeight="1" x14ac:dyDescent="0.15">
      <c r="A165" s="98" t="s">
        <v>117</v>
      </c>
      <c r="C165" s="88"/>
    </row>
    <row r="166" spans="1:4" ht="15.75" customHeight="1" x14ac:dyDescent="0.15">
      <c r="A166" s="86" t="s">
        <v>118</v>
      </c>
      <c r="C166" s="88"/>
    </row>
    <row r="167" spans="1:4" ht="15.75" customHeight="1" x14ac:dyDescent="0.15">
      <c r="B167" s="91" t="s">
        <v>67</v>
      </c>
      <c r="C167" s="89" t="s">
        <v>68</v>
      </c>
      <c r="D167" s="91" t="s">
        <v>86</v>
      </c>
    </row>
    <row r="168" spans="1:4" ht="15.75" customHeight="1" x14ac:dyDescent="0.15">
      <c r="B168" s="91" t="s">
        <v>87</v>
      </c>
      <c r="C168" s="89">
        <f t="array" ref="C168:C172">TRANSPOSE('アンケート(介護職入力用)'!G37:K37)</f>
        <v>0</v>
      </c>
      <c r="D168" s="92" t="e">
        <f>C168/D4</f>
        <v>#DIV/0!</v>
      </c>
    </row>
    <row r="169" spans="1:4" ht="15.75" customHeight="1" x14ac:dyDescent="0.15">
      <c r="B169" s="91" t="s">
        <v>111</v>
      </c>
      <c r="C169" s="89">
        <v>0</v>
      </c>
      <c r="D169" s="92" t="e">
        <f>C169/D4</f>
        <v>#DIV/0!</v>
      </c>
    </row>
    <row r="170" spans="1:4" ht="15.75" customHeight="1" x14ac:dyDescent="0.15">
      <c r="B170" s="91" t="s">
        <v>95</v>
      </c>
      <c r="C170" s="89">
        <v>0</v>
      </c>
      <c r="D170" s="92" t="e">
        <f>C170/D4</f>
        <v>#DIV/0!</v>
      </c>
    </row>
    <row r="171" spans="1:4" ht="15.75" customHeight="1" x14ac:dyDescent="0.15">
      <c r="B171" s="91" t="s">
        <v>45</v>
      </c>
      <c r="C171" s="89">
        <v>0</v>
      </c>
      <c r="D171" s="92" t="e">
        <f>C171/D4</f>
        <v>#DIV/0!</v>
      </c>
    </row>
    <row r="172" spans="1:4" ht="15.75" customHeight="1" x14ac:dyDescent="0.15">
      <c r="B172" s="91" t="s">
        <v>44</v>
      </c>
      <c r="C172" s="89">
        <v>0</v>
      </c>
      <c r="D172" s="92" t="e">
        <f>C172/D4</f>
        <v>#DIV/0!</v>
      </c>
    </row>
    <row r="173" spans="1:4" ht="15.75" customHeight="1" x14ac:dyDescent="0.15">
      <c r="B173" s="94" t="s">
        <v>74</v>
      </c>
      <c r="C173" s="89">
        <f>D4-(C168+C169+C170+C171+C172)</f>
        <v>0</v>
      </c>
      <c r="D173" s="92" t="e">
        <f>C173/D4</f>
        <v>#DIV/0!</v>
      </c>
    </row>
    <row r="174" spans="1:4" ht="15.75" customHeight="1" x14ac:dyDescent="0.15">
      <c r="B174" s="91" t="s">
        <v>144</v>
      </c>
      <c r="C174" s="89">
        <f>SUM(C168:C173)</f>
        <v>0</v>
      </c>
      <c r="D174" s="92"/>
    </row>
    <row r="175" spans="1:4" ht="15.75" customHeight="1" x14ac:dyDescent="0.15">
      <c r="C175" s="88"/>
    </row>
    <row r="176" spans="1:4" ht="15.75" customHeight="1" x14ac:dyDescent="0.15">
      <c r="A176" s="86" t="s">
        <v>119</v>
      </c>
      <c r="C176" s="88"/>
    </row>
    <row r="177" spans="1:4" ht="15.75" customHeight="1" x14ac:dyDescent="0.15">
      <c r="B177" s="91" t="s">
        <v>67</v>
      </c>
      <c r="C177" s="89" t="s">
        <v>68</v>
      </c>
      <c r="D177" s="91" t="s">
        <v>86</v>
      </c>
    </row>
    <row r="178" spans="1:4" ht="15.75" customHeight="1" x14ac:dyDescent="0.15">
      <c r="B178" s="91" t="s">
        <v>87</v>
      </c>
      <c r="C178" s="89">
        <f t="array" ref="C178:C182">TRANSPOSE('アンケート(介護職入力用)'!G38:K38)</f>
        <v>0</v>
      </c>
      <c r="D178" s="92" t="e">
        <f>C178/D4</f>
        <v>#DIV/0!</v>
      </c>
    </row>
    <row r="179" spans="1:4" ht="15.75" customHeight="1" x14ac:dyDescent="0.15">
      <c r="B179" s="91" t="s">
        <v>111</v>
      </c>
      <c r="C179" s="89">
        <v>0</v>
      </c>
      <c r="D179" s="92" t="e">
        <f>C179/D4</f>
        <v>#DIV/0!</v>
      </c>
    </row>
    <row r="180" spans="1:4" ht="15.75" customHeight="1" x14ac:dyDescent="0.15">
      <c r="B180" s="91" t="s">
        <v>95</v>
      </c>
      <c r="C180" s="89">
        <v>0</v>
      </c>
      <c r="D180" s="92" t="e">
        <f>C180/D4</f>
        <v>#DIV/0!</v>
      </c>
    </row>
    <row r="181" spans="1:4" ht="15.75" customHeight="1" x14ac:dyDescent="0.15">
      <c r="B181" s="91" t="s">
        <v>80</v>
      </c>
      <c r="C181" s="89">
        <v>0</v>
      </c>
      <c r="D181" s="92" t="e">
        <f>C181/D4</f>
        <v>#DIV/0!</v>
      </c>
    </row>
    <row r="182" spans="1:4" ht="15.75" customHeight="1" x14ac:dyDescent="0.15">
      <c r="B182" s="91" t="s">
        <v>44</v>
      </c>
      <c r="C182" s="89">
        <v>0</v>
      </c>
      <c r="D182" s="92" t="e">
        <f>C182/D4</f>
        <v>#DIV/0!</v>
      </c>
    </row>
    <row r="183" spans="1:4" ht="15.75" customHeight="1" x14ac:dyDescent="0.15">
      <c r="B183" s="94" t="s">
        <v>74</v>
      </c>
      <c r="C183" s="89">
        <f>D4-(C178+C179+C180+C181+C182)</f>
        <v>0</v>
      </c>
      <c r="D183" s="92" t="e">
        <f>C183/D4</f>
        <v>#DIV/0!</v>
      </c>
    </row>
    <row r="184" spans="1:4" ht="15.75" customHeight="1" x14ac:dyDescent="0.15">
      <c r="B184" s="91" t="s">
        <v>144</v>
      </c>
      <c r="C184" s="89">
        <f>SUM(C178:C183)</f>
        <v>0</v>
      </c>
      <c r="D184" s="92"/>
    </row>
    <row r="185" spans="1:4" ht="15.75" customHeight="1" x14ac:dyDescent="0.15">
      <c r="B185" s="87"/>
      <c r="C185" s="96"/>
      <c r="D185" s="93"/>
    </row>
    <row r="186" spans="1:4" ht="15.75" customHeight="1" x14ac:dyDescent="0.15">
      <c r="A186" s="86" t="s">
        <v>120</v>
      </c>
      <c r="C186" s="88"/>
    </row>
    <row r="187" spans="1:4" ht="15.75" customHeight="1" x14ac:dyDescent="0.15">
      <c r="B187" s="91" t="s">
        <v>67</v>
      </c>
      <c r="C187" s="89" t="s">
        <v>68</v>
      </c>
      <c r="D187" s="91" t="s">
        <v>69</v>
      </c>
    </row>
    <row r="188" spans="1:4" ht="15.75" customHeight="1" x14ac:dyDescent="0.15">
      <c r="B188" s="91" t="s">
        <v>77</v>
      </c>
      <c r="C188" s="89">
        <f t="array" ref="C188:C192">TRANSPOSE('アンケート(介護職入力用)'!G39:K39)</f>
        <v>0</v>
      </c>
      <c r="D188" s="92" t="e">
        <f>C188/D4</f>
        <v>#DIV/0!</v>
      </c>
    </row>
    <row r="189" spans="1:4" ht="15.75" customHeight="1" x14ac:dyDescent="0.15">
      <c r="B189" s="91" t="s">
        <v>78</v>
      </c>
      <c r="C189" s="89">
        <v>0</v>
      </c>
      <c r="D189" s="92" t="e">
        <f>C189/D4</f>
        <v>#DIV/0!</v>
      </c>
    </row>
    <row r="190" spans="1:4" ht="15.75" customHeight="1" x14ac:dyDescent="0.15">
      <c r="B190" s="91" t="s">
        <v>79</v>
      </c>
      <c r="C190" s="89">
        <v>0</v>
      </c>
      <c r="D190" s="92" t="e">
        <f>C190/D4</f>
        <v>#DIV/0!</v>
      </c>
    </row>
    <row r="191" spans="1:4" ht="15.75" customHeight="1" x14ac:dyDescent="0.15">
      <c r="B191" s="91" t="s">
        <v>121</v>
      </c>
      <c r="C191" s="89">
        <v>0</v>
      </c>
      <c r="D191" s="92" t="e">
        <f>C191/D4</f>
        <v>#DIV/0!</v>
      </c>
    </row>
    <row r="192" spans="1:4" ht="15.75" customHeight="1" x14ac:dyDescent="0.15">
      <c r="B192" s="91" t="s">
        <v>81</v>
      </c>
      <c r="C192" s="89">
        <v>0</v>
      </c>
      <c r="D192" s="92" t="e">
        <f>C192/D4</f>
        <v>#DIV/0!</v>
      </c>
    </row>
    <row r="193" spans="1:4" ht="15.75" customHeight="1" x14ac:dyDescent="0.15">
      <c r="B193" s="94" t="s">
        <v>74</v>
      </c>
      <c r="C193" s="89">
        <f>D4-(C188+C189+C190+C191+C192)</f>
        <v>0</v>
      </c>
      <c r="D193" s="92" t="e">
        <f>C193/D4</f>
        <v>#DIV/0!</v>
      </c>
    </row>
    <row r="194" spans="1:4" ht="15.75" customHeight="1" x14ac:dyDescent="0.15">
      <c r="B194" s="94" t="s">
        <v>144</v>
      </c>
      <c r="C194" s="89">
        <f>SUM(C188:C193)</f>
        <v>0</v>
      </c>
      <c r="D194" s="92"/>
    </row>
    <row r="195" spans="1:4" ht="15.75" customHeight="1" x14ac:dyDescent="0.15">
      <c r="B195" s="87"/>
      <c r="C195" s="96"/>
      <c r="D195" s="87"/>
    </row>
    <row r="196" spans="1:4" ht="15.75" customHeight="1" x14ac:dyDescent="0.15">
      <c r="A196" s="86" t="s">
        <v>122</v>
      </c>
      <c r="C196" s="88"/>
    </row>
    <row r="197" spans="1:4" ht="15.75" customHeight="1" x14ac:dyDescent="0.15">
      <c r="B197" s="91" t="s">
        <v>67</v>
      </c>
      <c r="C197" s="89" t="s">
        <v>68</v>
      </c>
      <c r="D197" s="91" t="s">
        <v>86</v>
      </c>
    </row>
    <row r="198" spans="1:4" ht="15.75" customHeight="1" x14ac:dyDescent="0.15">
      <c r="B198" s="91" t="s">
        <v>87</v>
      </c>
      <c r="C198" s="89">
        <f t="array" ref="C198:C202">TRANSPOSE('アンケート(介護職入力用)'!G40:K40)</f>
        <v>0</v>
      </c>
      <c r="D198" s="92" t="e">
        <f>C198/D4</f>
        <v>#DIV/0!</v>
      </c>
    </row>
    <row r="199" spans="1:4" ht="15.75" customHeight="1" x14ac:dyDescent="0.15">
      <c r="B199" s="91" t="s">
        <v>111</v>
      </c>
      <c r="C199" s="89">
        <v>0</v>
      </c>
      <c r="D199" s="92" t="e">
        <f>C199/D4</f>
        <v>#DIV/0!</v>
      </c>
    </row>
    <row r="200" spans="1:4" ht="15.75" customHeight="1" x14ac:dyDescent="0.15">
      <c r="B200" s="91" t="s">
        <v>95</v>
      </c>
      <c r="C200" s="89">
        <v>0</v>
      </c>
      <c r="D200" s="92" t="e">
        <f>C200/D4</f>
        <v>#DIV/0!</v>
      </c>
    </row>
    <row r="201" spans="1:4" ht="15.75" customHeight="1" x14ac:dyDescent="0.15">
      <c r="B201" s="91" t="s">
        <v>45</v>
      </c>
      <c r="C201" s="89">
        <v>0</v>
      </c>
      <c r="D201" s="92" t="e">
        <f>C201/D4</f>
        <v>#DIV/0!</v>
      </c>
    </row>
    <row r="202" spans="1:4" ht="15.75" customHeight="1" x14ac:dyDescent="0.15">
      <c r="B202" s="91" t="s">
        <v>44</v>
      </c>
      <c r="C202" s="89">
        <v>0</v>
      </c>
      <c r="D202" s="92" t="e">
        <f>C202/D4</f>
        <v>#DIV/0!</v>
      </c>
    </row>
    <row r="203" spans="1:4" ht="15.75" customHeight="1" x14ac:dyDescent="0.15">
      <c r="B203" s="94" t="s">
        <v>74</v>
      </c>
      <c r="C203" s="89">
        <f>D4-(C198+C199+C200+C201+C202)</f>
        <v>0</v>
      </c>
      <c r="D203" s="92" t="e">
        <f>C203/D4</f>
        <v>#DIV/0!</v>
      </c>
    </row>
    <row r="204" spans="1:4" ht="15.75" customHeight="1" x14ac:dyDescent="0.15">
      <c r="B204" s="91" t="s">
        <v>144</v>
      </c>
      <c r="C204" s="89">
        <f>SUM(C198:C203)</f>
        <v>0</v>
      </c>
      <c r="D204" s="91"/>
    </row>
    <row r="205" spans="1:4" ht="15.75" customHeight="1" x14ac:dyDescent="0.15">
      <c r="A205" s="86" t="s">
        <v>123</v>
      </c>
      <c r="C205" s="88"/>
    </row>
    <row r="206" spans="1:4" ht="15.75" customHeight="1" x14ac:dyDescent="0.15">
      <c r="B206" s="91" t="s">
        <v>67</v>
      </c>
      <c r="C206" s="89" t="s">
        <v>68</v>
      </c>
      <c r="D206" s="91" t="s">
        <v>86</v>
      </c>
    </row>
    <row r="207" spans="1:4" ht="15.75" customHeight="1" x14ac:dyDescent="0.15">
      <c r="B207" s="91" t="s">
        <v>87</v>
      </c>
      <c r="C207" s="89">
        <f t="array" ref="C207:C211">TRANSPOSE('アンケート(介護職入力用)'!G41:K41)</f>
        <v>0</v>
      </c>
      <c r="D207" s="92" t="e">
        <f>C207/D4</f>
        <v>#DIV/0!</v>
      </c>
    </row>
    <row r="208" spans="1:4" ht="15.75" customHeight="1" x14ac:dyDescent="0.15">
      <c r="B208" s="91" t="s">
        <v>111</v>
      </c>
      <c r="C208" s="89">
        <v>0</v>
      </c>
      <c r="D208" s="92" t="e">
        <f>C208/D4</f>
        <v>#DIV/0!</v>
      </c>
    </row>
    <row r="209" spans="1:4" ht="15.75" customHeight="1" x14ac:dyDescent="0.15">
      <c r="B209" s="91" t="s">
        <v>95</v>
      </c>
      <c r="C209" s="89">
        <v>0</v>
      </c>
      <c r="D209" s="92" t="e">
        <f>C209/D4</f>
        <v>#DIV/0!</v>
      </c>
    </row>
    <row r="210" spans="1:4" ht="15.75" customHeight="1" x14ac:dyDescent="0.15">
      <c r="B210" s="91" t="s">
        <v>45</v>
      </c>
      <c r="C210" s="89">
        <v>0</v>
      </c>
      <c r="D210" s="92" t="e">
        <f>C210/D4</f>
        <v>#DIV/0!</v>
      </c>
    </row>
    <row r="211" spans="1:4" ht="15.75" customHeight="1" x14ac:dyDescent="0.15">
      <c r="B211" s="91" t="s">
        <v>44</v>
      </c>
      <c r="C211" s="89">
        <v>0</v>
      </c>
      <c r="D211" s="92" t="e">
        <f>C211/D4</f>
        <v>#DIV/0!</v>
      </c>
    </row>
    <row r="212" spans="1:4" ht="15.75" customHeight="1" x14ac:dyDescent="0.15">
      <c r="B212" s="94" t="s">
        <v>74</v>
      </c>
      <c r="C212" s="89">
        <f>D4-(C207+C208+C209+C210+C211)</f>
        <v>0</v>
      </c>
      <c r="D212" s="92" t="e">
        <f>C212/D4</f>
        <v>#DIV/0!</v>
      </c>
    </row>
    <row r="213" spans="1:4" ht="15.75" customHeight="1" x14ac:dyDescent="0.15">
      <c r="B213" s="91" t="s">
        <v>144</v>
      </c>
      <c r="C213" s="89">
        <f>SUM(C207:C212)</f>
        <v>0</v>
      </c>
      <c r="D213" s="91"/>
    </row>
    <row r="214" spans="1:4" ht="15.75" customHeight="1" x14ac:dyDescent="0.15">
      <c r="C214" s="88"/>
    </row>
    <row r="215" spans="1:4" ht="15.75" customHeight="1" x14ac:dyDescent="0.15">
      <c r="A215" s="86" t="s">
        <v>124</v>
      </c>
      <c r="C215" s="88"/>
    </row>
    <row r="216" spans="1:4" ht="15.75" customHeight="1" x14ac:dyDescent="0.15">
      <c r="B216" s="91" t="s">
        <v>67</v>
      </c>
      <c r="C216" s="89" t="s">
        <v>68</v>
      </c>
      <c r="D216" s="91" t="s">
        <v>86</v>
      </c>
    </row>
    <row r="217" spans="1:4" ht="15.75" customHeight="1" x14ac:dyDescent="0.15">
      <c r="B217" s="91" t="s">
        <v>87</v>
      </c>
      <c r="C217" s="89">
        <f t="array" ref="C217:C221">TRANSPOSE('アンケート(介護職入力用)'!G42:K42)</f>
        <v>0</v>
      </c>
      <c r="D217" s="92" t="e">
        <f>C217/D4</f>
        <v>#DIV/0!</v>
      </c>
    </row>
    <row r="218" spans="1:4" ht="15.75" customHeight="1" x14ac:dyDescent="0.15">
      <c r="B218" s="91" t="s">
        <v>111</v>
      </c>
      <c r="C218" s="89">
        <v>0</v>
      </c>
      <c r="D218" s="92" t="e">
        <f>C218/D4</f>
        <v>#DIV/0!</v>
      </c>
    </row>
    <row r="219" spans="1:4" ht="15.75" customHeight="1" x14ac:dyDescent="0.15">
      <c r="B219" s="91" t="s">
        <v>95</v>
      </c>
      <c r="C219" s="89">
        <v>0</v>
      </c>
      <c r="D219" s="92" t="e">
        <f>C219/D4</f>
        <v>#DIV/0!</v>
      </c>
    </row>
    <row r="220" spans="1:4" ht="15.75" customHeight="1" x14ac:dyDescent="0.15">
      <c r="B220" s="91" t="s">
        <v>45</v>
      </c>
      <c r="C220" s="89">
        <v>0</v>
      </c>
      <c r="D220" s="92" t="e">
        <f>C220/D4</f>
        <v>#DIV/0!</v>
      </c>
    </row>
    <row r="221" spans="1:4" ht="15.75" customHeight="1" x14ac:dyDescent="0.15">
      <c r="B221" s="91" t="s">
        <v>44</v>
      </c>
      <c r="C221" s="89">
        <v>0</v>
      </c>
      <c r="D221" s="92" t="e">
        <f>C221/D4</f>
        <v>#DIV/0!</v>
      </c>
    </row>
    <row r="222" spans="1:4" ht="15.75" customHeight="1" x14ac:dyDescent="0.15">
      <c r="B222" s="94" t="s">
        <v>74</v>
      </c>
      <c r="C222" s="89">
        <f>D4-(C217+C218+C219+C220+C221)</f>
        <v>0</v>
      </c>
      <c r="D222" s="92" t="e">
        <f>C222/D4</f>
        <v>#DIV/0!</v>
      </c>
    </row>
    <row r="223" spans="1:4" ht="15.75" customHeight="1" x14ac:dyDescent="0.15">
      <c r="B223" s="91" t="s">
        <v>144</v>
      </c>
      <c r="C223" s="89">
        <f>SUM(C217:C222)</f>
        <v>0</v>
      </c>
      <c r="D223" s="99"/>
    </row>
    <row r="224" spans="1:4" ht="15.75" customHeight="1" x14ac:dyDescent="0.15">
      <c r="C224" s="88"/>
    </row>
    <row r="225" spans="1:4" ht="15.75" customHeight="1" x14ac:dyDescent="0.15">
      <c r="A225" s="86" t="s">
        <v>125</v>
      </c>
      <c r="C225" s="88"/>
    </row>
    <row r="226" spans="1:4" ht="15.75" customHeight="1" x14ac:dyDescent="0.15">
      <c r="B226" s="91" t="s">
        <v>67</v>
      </c>
      <c r="C226" s="89" t="s">
        <v>68</v>
      </c>
      <c r="D226" s="91" t="s">
        <v>86</v>
      </c>
    </row>
    <row r="227" spans="1:4" ht="15.75" customHeight="1" x14ac:dyDescent="0.15">
      <c r="B227" s="91" t="s">
        <v>87</v>
      </c>
      <c r="C227" s="89">
        <f t="array" ref="C227:C231">TRANSPOSE('アンケート(介護職入力用)'!G43:K43)</f>
        <v>0</v>
      </c>
      <c r="D227" s="92" t="e">
        <f>C227/D4</f>
        <v>#DIV/0!</v>
      </c>
    </row>
    <row r="228" spans="1:4" ht="15.75" customHeight="1" x14ac:dyDescent="0.15">
      <c r="B228" s="91" t="s">
        <v>111</v>
      </c>
      <c r="C228" s="89">
        <v>0</v>
      </c>
      <c r="D228" s="92" t="e">
        <f>C228/D4</f>
        <v>#DIV/0!</v>
      </c>
    </row>
    <row r="229" spans="1:4" ht="15.75" customHeight="1" x14ac:dyDescent="0.15">
      <c r="B229" s="91" t="s">
        <v>95</v>
      </c>
      <c r="C229" s="89">
        <v>0</v>
      </c>
      <c r="D229" s="92" t="e">
        <f>C229/D4</f>
        <v>#DIV/0!</v>
      </c>
    </row>
    <row r="230" spans="1:4" ht="15.75" customHeight="1" x14ac:dyDescent="0.15">
      <c r="B230" s="91" t="s">
        <v>45</v>
      </c>
      <c r="C230" s="89">
        <v>0</v>
      </c>
      <c r="D230" s="92" t="e">
        <f>C230/D4</f>
        <v>#DIV/0!</v>
      </c>
    </row>
    <row r="231" spans="1:4" ht="15.75" customHeight="1" x14ac:dyDescent="0.15">
      <c r="B231" s="91" t="s">
        <v>44</v>
      </c>
      <c r="C231" s="89">
        <v>0</v>
      </c>
      <c r="D231" s="92" t="e">
        <f>C231/D4</f>
        <v>#DIV/0!</v>
      </c>
    </row>
    <row r="232" spans="1:4" ht="15.75" customHeight="1" x14ac:dyDescent="0.15">
      <c r="B232" s="94" t="s">
        <v>74</v>
      </c>
      <c r="C232" s="89">
        <f>D4-(C227+C228+C229+C230+C231)</f>
        <v>0</v>
      </c>
      <c r="D232" s="92" t="e">
        <f>C232/D4</f>
        <v>#DIV/0!</v>
      </c>
    </row>
    <row r="233" spans="1:4" ht="15.75" customHeight="1" x14ac:dyDescent="0.15">
      <c r="B233" s="91" t="s">
        <v>144</v>
      </c>
      <c r="C233" s="89">
        <f>SUM(C227:C232)</f>
        <v>0</v>
      </c>
      <c r="D233" s="99"/>
    </row>
    <row r="234" spans="1:4" ht="15.75" customHeight="1" x14ac:dyDescent="0.15">
      <c r="C234" s="88"/>
    </row>
    <row r="235" spans="1:4" ht="15.75" customHeight="1" x14ac:dyDescent="0.15">
      <c r="A235" s="86" t="s">
        <v>126</v>
      </c>
      <c r="C235" s="88"/>
    </row>
    <row r="236" spans="1:4" ht="15.75" customHeight="1" x14ac:dyDescent="0.15">
      <c r="B236" s="91" t="s">
        <v>67</v>
      </c>
      <c r="C236" s="89" t="s">
        <v>68</v>
      </c>
      <c r="D236" s="91" t="s">
        <v>86</v>
      </c>
    </row>
    <row r="237" spans="1:4" ht="15.75" customHeight="1" x14ac:dyDescent="0.15">
      <c r="B237" s="91" t="s">
        <v>87</v>
      </c>
      <c r="C237" s="89">
        <f t="array" ref="C237:C241">TRANSPOSE('アンケート(介護職入力用)'!G44:K44)</f>
        <v>0</v>
      </c>
      <c r="D237" s="92" t="e">
        <f>C237/D4</f>
        <v>#DIV/0!</v>
      </c>
    </row>
    <row r="238" spans="1:4" ht="15.75" customHeight="1" x14ac:dyDescent="0.15">
      <c r="B238" s="91" t="s">
        <v>111</v>
      </c>
      <c r="C238" s="89">
        <v>0</v>
      </c>
      <c r="D238" s="92" t="e">
        <f>C238/D4</f>
        <v>#DIV/0!</v>
      </c>
    </row>
    <row r="239" spans="1:4" ht="15.75" customHeight="1" x14ac:dyDescent="0.15">
      <c r="B239" s="91" t="s">
        <v>95</v>
      </c>
      <c r="C239" s="89">
        <v>0</v>
      </c>
      <c r="D239" s="92" t="e">
        <f>C239/D4</f>
        <v>#DIV/0!</v>
      </c>
    </row>
    <row r="240" spans="1:4" ht="15.75" customHeight="1" x14ac:dyDescent="0.15">
      <c r="B240" s="91" t="s">
        <v>45</v>
      </c>
      <c r="C240" s="89">
        <v>0</v>
      </c>
      <c r="D240" s="92" t="e">
        <f>C240/D4</f>
        <v>#DIV/0!</v>
      </c>
    </row>
    <row r="241" spans="1:4" ht="15.75" customHeight="1" x14ac:dyDescent="0.15">
      <c r="B241" s="91" t="s">
        <v>44</v>
      </c>
      <c r="C241" s="89">
        <v>0</v>
      </c>
      <c r="D241" s="92" t="e">
        <f>C241/D4</f>
        <v>#DIV/0!</v>
      </c>
    </row>
    <row r="242" spans="1:4" ht="15.75" customHeight="1" x14ac:dyDescent="0.15">
      <c r="B242" s="94" t="s">
        <v>74</v>
      </c>
      <c r="C242" s="89">
        <f>D4-(C237+C238+C239+C240+C241)</f>
        <v>0</v>
      </c>
      <c r="D242" s="92" t="e">
        <f>C242/D4</f>
        <v>#DIV/0!</v>
      </c>
    </row>
    <row r="243" spans="1:4" ht="15.75" customHeight="1" x14ac:dyDescent="0.15">
      <c r="B243" s="91" t="s">
        <v>144</v>
      </c>
      <c r="C243" s="89">
        <f>SUM(C237:C242)</f>
        <v>0</v>
      </c>
      <c r="D243" s="99"/>
    </row>
    <row r="244" spans="1:4" ht="15.75" customHeight="1" x14ac:dyDescent="0.15">
      <c r="B244" s="87"/>
      <c r="C244" s="96"/>
      <c r="D244" s="87"/>
    </row>
    <row r="245" spans="1:4" ht="15.75" customHeight="1" x14ac:dyDescent="0.15">
      <c r="A245" s="86" t="s">
        <v>127</v>
      </c>
      <c r="C245" s="88"/>
    </row>
    <row r="246" spans="1:4" ht="15.75" customHeight="1" x14ac:dyDescent="0.15">
      <c r="B246" s="91" t="s">
        <v>67</v>
      </c>
      <c r="C246" s="89" t="s">
        <v>68</v>
      </c>
      <c r="D246" s="91" t="s">
        <v>69</v>
      </c>
    </row>
    <row r="247" spans="1:4" ht="15.75" customHeight="1" x14ac:dyDescent="0.15">
      <c r="B247" s="91" t="s">
        <v>77</v>
      </c>
      <c r="C247" s="89">
        <f t="array" ref="C247:C251">TRANSPOSE('アンケート(介護職入力用)'!G45:K45)</f>
        <v>0</v>
      </c>
      <c r="D247" s="92" t="e">
        <f>C247/D4</f>
        <v>#DIV/0!</v>
      </c>
    </row>
    <row r="248" spans="1:4" ht="15.75" customHeight="1" x14ac:dyDescent="0.15">
      <c r="B248" s="91" t="s">
        <v>128</v>
      </c>
      <c r="C248" s="89">
        <v>0</v>
      </c>
      <c r="D248" s="92" t="e">
        <f>C248/D4</f>
        <v>#DIV/0!</v>
      </c>
    </row>
    <row r="249" spans="1:4" ht="15.75" customHeight="1" x14ac:dyDescent="0.15">
      <c r="B249" s="91" t="s">
        <v>95</v>
      </c>
      <c r="C249" s="89">
        <v>0</v>
      </c>
      <c r="D249" s="92" t="e">
        <f>C249/D4</f>
        <v>#DIV/0!</v>
      </c>
    </row>
    <row r="250" spans="1:4" ht="15.75" customHeight="1" x14ac:dyDescent="0.15">
      <c r="B250" s="91" t="s">
        <v>129</v>
      </c>
      <c r="C250" s="89">
        <v>0</v>
      </c>
      <c r="D250" s="92" t="e">
        <f>C250/D4</f>
        <v>#DIV/0!</v>
      </c>
    </row>
    <row r="251" spans="1:4" ht="15.75" customHeight="1" x14ac:dyDescent="0.15">
      <c r="B251" s="91" t="s">
        <v>44</v>
      </c>
      <c r="C251" s="89">
        <v>0</v>
      </c>
      <c r="D251" s="92" t="e">
        <f>C251/D4</f>
        <v>#DIV/0!</v>
      </c>
    </row>
    <row r="252" spans="1:4" ht="15.75" customHeight="1" x14ac:dyDescent="0.15">
      <c r="B252" s="94" t="s">
        <v>74</v>
      </c>
      <c r="C252" s="89">
        <f>D4-(C247+C248+C249+C250+C251)</f>
        <v>0</v>
      </c>
      <c r="D252" s="92" t="e">
        <f>C252/D4</f>
        <v>#DIV/0!</v>
      </c>
    </row>
    <row r="253" spans="1:4" ht="15.75" customHeight="1" x14ac:dyDescent="0.15">
      <c r="B253" s="91" t="s">
        <v>144</v>
      </c>
      <c r="C253" s="89">
        <f>SUM(C247:C252)</f>
        <v>0</v>
      </c>
      <c r="D253" s="92"/>
    </row>
    <row r="254" spans="1:4" ht="15.75" customHeight="1" x14ac:dyDescent="0.15">
      <c r="B254" s="87"/>
      <c r="C254" s="96"/>
      <c r="D254" s="93"/>
    </row>
    <row r="255" spans="1:4" ht="15.75" customHeight="1" x14ac:dyDescent="0.15">
      <c r="C255" s="88"/>
      <c r="D255" s="100"/>
    </row>
    <row r="256" spans="1:4" ht="15.75" customHeight="1" x14ac:dyDescent="0.15">
      <c r="A256" s="86" t="s">
        <v>130</v>
      </c>
      <c r="C256" s="88"/>
    </row>
    <row r="257" spans="1:4" ht="15.75" customHeight="1" x14ac:dyDescent="0.15">
      <c r="B257" s="91" t="s">
        <v>67</v>
      </c>
      <c r="C257" s="89" t="s">
        <v>68</v>
      </c>
      <c r="D257" s="91" t="s">
        <v>86</v>
      </c>
    </row>
    <row r="258" spans="1:4" ht="15.75" customHeight="1" x14ac:dyDescent="0.15">
      <c r="B258" s="91" t="s">
        <v>87</v>
      </c>
      <c r="C258" s="89">
        <f t="array" ref="C258:C262">TRANSPOSE('アンケート(介護職入力用)'!G46:K46)</f>
        <v>0</v>
      </c>
      <c r="D258" s="92" t="e">
        <f>C258/D4</f>
        <v>#DIV/0!</v>
      </c>
    </row>
    <row r="259" spans="1:4" ht="15.75" customHeight="1" x14ac:dyDescent="0.15">
      <c r="B259" s="91" t="s">
        <v>111</v>
      </c>
      <c r="C259" s="89">
        <v>0</v>
      </c>
      <c r="D259" s="92" t="e">
        <f>C259/D4</f>
        <v>#DIV/0!</v>
      </c>
    </row>
    <row r="260" spans="1:4" ht="15.75" customHeight="1" x14ac:dyDescent="0.15">
      <c r="B260" s="91" t="s">
        <v>95</v>
      </c>
      <c r="C260" s="89">
        <v>0</v>
      </c>
      <c r="D260" s="92" t="e">
        <f>C260/D4</f>
        <v>#DIV/0!</v>
      </c>
    </row>
    <row r="261" spans="1:4" ht="15.75" customHeight="1" x14ac:dyDescent="0.15">
      <c r="B261" s="91" t="s">
        <v>45</v>
      </c>
      <c r="C261" s="89">
        <v>0</v>
      </c>
      <c r="D261" s="92" t="e">
        <f>C261/D4</f>
        <v>#DIV/0!</v>
      </c>
    </row>
    <row r="262" spans="1:4" ht="15.75" customHeight="1" x14ac:dyDescent="0.15">
      <c r="B262" s="91" t="s">
        <v>44</v>
      </c>
      <c r="C262" s="89">
        <v>0</v>
      </c>
      <c r="D262" s="92" t="e">
        <f>C262/D4</f>
        <v>#DIV/0!</v>
      </c>
    </row>
    <row r="263" spans="1:4" ht="15.75" customHeight="1" x14ac:dyDescent="0.15">
      <c r="B263" s="94" t="s">
        <v>74</v>
      </c>
      <c r="C263" s="89">
        <f>D4-(C258+C259+C260+C261+C262)</f>
        <v>0</v>
      </c>
      <c r="D263" s="92" t="e">
        <f>C263/D4</f>
        <v>#DIV/0!</v>
      </c>
    </row>
    <row r="264" spans="1:4" ht="15.75" customHeight="1" x14ac:dyDescent="0.15">
      <c r="B264" s="94" t="s">
        <v>144</v>
      </c>
      <c r="C264" s="89">
        <f>SUM(C258:C263)</f>
        <v>0</v>
      </c>
      <c r="D264" s="92"/>
    </row>
    <row r="265" spans="1:4" ht="15.75" customHeight="1" x14ac:dyDescent="0.15">
      <c r="B265" s="95"/>
      <c r="C265" s="96"/>
      <c r="D265" s="93"/>
    </row>
    <row r="266" spans="1:4" ht="15.75" customHeight="1" x14ac:dyDescent="0.15">
      <c r="A266" s="86" t="s">
        <v>131</v>
      </c>
      <c r="C266" s="88"/>
      <c r="D266" s="100"/>
    </row>
    <row r="267" spans="1:4" ht="15.75" customHeight="1" x14ac:dyDescent="0.15">
      <c r="B267" s="91" t="s">
        <v>67</v>
      </c>
      <c r="C267" s="89" t="s">
        <v>68</v>
      </c>
      <c r="D267" s="91" t="s">
        <v>86</v>
      </c>
    </row>
    <row r="268" spans="1:4" ht="15.75" customHeight="1" x14ac:dyDescent="0.15">
      <c r="B268" s="91" t="s">
        <v>87</v>
      </c>
      <c r="C268" s="89">
        <f t="array" ref="C268:C272">TRANSPOSE('アンケート(介護職入力用)'!G47:K47)</f>
        <v>0</v>
      </c>
      <c r="D268" s="92" t="e">
        <f>C268/D4</f>
        <v>#DIV/0!</v>
      </c>
    </row>
    <row r="269" spans="1:4" ht="15.75" customHeight="1" x14ac:dyDescent="0.15">
      <c r="B269" s="91" t="s">
        <v>111</v>
      </c>
      <c r="C269" s="89">
        <v>0</v>
      </c>
      <c r="D269" s="92" t="e">
        <f>C269/D4</f>
        <v>#DIV/0!</v>
      </c>
    </row>
    <row r="270" spans="1:4" ht="15.75" customHeight="1" x14ac:dyDescent="0.15">
      <c r="B270" s="91" t="s">
        <v>95</v>
      </c>
      <c r="C270" s="89">
        <v>0</v>
      </c>
      <c r="D270" s="92" t="e">
        <f>C270/D4</f>
        <v>#DIV/0!</v>
      </c>
    </row>
    <row r="271" spans="1:4" ht="15.75" customHeight="1" x14ac:dyDescent="0.15">
      <c r="B271" s="91" t="s">
        <v>45</v>
      </c>
      <c r="C271" s="89">
        <v>0</v>
      </c>
      <c r="D271" s="92" t="e">
        <f>C271/D4</f>
        <v>#DIV/0!</v>
      </c>
    </row>
    <row r="272" spans="1:4" ht="15.75" customHeight="1" x14ac:dyDescent="0.15">
      <c r="B272" s="91" t="s">
        <v>44</v>
      </c>
      <c r="C272" s="89">
        <v>0</v>
      </c>
      <c r="D272" s="92" t="e">
        <f>C272/D4</f>
        <v>#DIV/0!</v>
      </c>
    </row>
    <row r="273" spans="1:4" ht="15.75" customHeight="1" x14ac:dyDescent="0.15">
      <c r="B273" s="94" t="s">
        <v>74</v>
      </c>
      <c r="C273" s="89">
        <f>D4-(C268+C269+C270+C271+C272)</f>
        <v>0</v>
      </c>
      <c r="D273" s="92" t="e">
        <f>C273/D4</f>
        <v>#DIV/0!</v>
      </c>
    </row>
    <row r="274" spans="1:4" ht="15.75" customHeight="1" x14ac:dyDescent="0.15">
      <c r="B274" s="91" t="s">
        <v>144</v>
      </c>
      <c r="C274" s="89">
        <f>SUM(C268:C273)</f>
        <v>0</v>
      </c>
      <c r="D274" s="92"/>
    </row>
    <row r="275" spans="1:4" ht="15.75" customHeight="1" x14ac:dyDescent="0.15">
      <c r="B275" s="87"/>
      <c r="C275" s="96"/>
      <c r="D275" s="93"/>
    </row>
    <row r="276" spans="1:4" ht="15.75" customHeight="1" x14ac:dyDescent="0.15">
      <c r="C276" s="88"/>
    </row>
    <row r="277" spans="1:4" ht="15.75" customHeight="1" x14ac:dyDescent="0.15">
      <c r="A277" s="86" t="s">
        <v>132</v>
      </c>
      <c r="C277" s="88"/>
    </row>
    <row r="278" spans="1:4" ht="15.75" customHeight="1" x14ac:dyDescent="0.15">
      <c r="B278" s="91" t="s">
        <v>67</v>
      </c>
      <c r="C278" s="89" t="s">
        <v>68</v>
      </c>
      <c r="D278" s="91" t="s">
        <v>86</v>
      </c>
    </row>
    <row r="279" spans="1:4" ht="15.75" customHeight="1" x14ac:dyDescent="0.15">
      <c r="B279" s="91" t="s">
        <v>87</v>
      </c>
      <c r="C279" s="89">
        <f t="array" ref="C279:C283">TRANSPOSE('アンケート(介護職入力用)'!G48:K48)</f>
        <v>0</v>
      </c>
      <c r="D279" s="92" t="e">
        <f>C279/D4</f>
        <v>#DIV/0!</v>
      </c>
    </row>
    <row r="280" spans="1:4" ht="15.75" customHeight="1" x14ac:dyDescent="0.15">
      <c r="B280" s="91" t="s">
        <v>111</v>
      </c>
      <c r="C280" s="89">
        <v>0</v>
      </c>
      <c r="D280" s="92" t="e">
        <f>C280/D4</f>
        <v>#DIV/0!</v>
      </c>
    </row>
    <row r="281" spans="1:4" ht="15.75" customHeight="1" x14ac:dyDescent="0.15">
      <c r="B281" s="91" t="s">
        <v>95</v>
      </c>
      <c r="C281" s="89">
        <v>0</v>
      </c>
      <c r="D281" s="92" t="e">
        <f>C281/D4</f>
        <v>#DIV/0!</v>
      </c>
    </row>
    <row r="282" spans="1:4" ht="15.75" customHeight="1" x14ac:dyDescent="0.15">
      <c r="B282" s="91" t="s">
        <v>133</v>
      </c>
      <c r="C282" s="89">
        <v>0</v>
      </c>
      <c r="D282" s="92" t="e">
        <f>C282/D4</f>
        <v>#DIV/0!</v>
      </c>
    </row>
    <row r="283" spans="1:4" ht="15.75" customHeight="1" x14ac:dyDescent="0.15">
      <c r="B283" s="91" t="s">
        <v>44</v>
      </c>
      <c r="C283" s="89">
        <v>0</v>
      </c>
      <c r="D283" s="92" t="e">
        <f>C283/D4</f>
        <v>#DIV/0!</v>
      </c>
    </row>
    <row r="284" spans="1:4" ht="15.75" customHeight="1" x14ac:dyDescent="0.15">
      <c r="B284" s="94" t="s">
        <v>74</v>
      </c>
      <c r="C284" s="89">
        <f>D4-(C279+C280+C281+C282+C283)</f>
        <v>0</v>
      </c>
      <c r="D284" s="92" t="e">
        <f>C284/D4</f>
        <v>#DIV/0!</v>
      </c>
    </row>
    <row r="285" spans="1:4" ht="15.75" customHeight="1" x14ac:dyDescent="0.15">
      <c r="B285" s="91" t="s">
        <v>144</v>
      </c>
      <c r="C285" s="89">
        <f>SUM(C279:C284)</f>
        <v>0</v>
      </c>
      <c r="D285" s="99"/>
    </row>
    <row r="286" spans="1:4" ht="15.75" customHeight="1" x14ac:dyDescent="0.15">
      <c r="B286" s="87"/>
      <c r="C286" s="96"/>
      <c r="D286" s="87"/>
    </row>
    <row r="287" spans="1:4" ht="15.75" customHeight="1" x14ac:dyDescent="0.15">
      <c r="C287" s="88"/>
    </row>
    <row r="288" spans="1:4" ht="15.75" customHeight="1" x14ac:dyDescent="0.15">
      <c r="A288" s="86" t="s">
        <v>134</v>
      </c>
      <c r="C288" s="88"/>
    </row>
    <row r="289" spans="2:4" ht="15.75" customHeight="1" x14ac:dyDescent="0.15">
      <c r="B289" s="91" t="s">
        <v>67</v>
      </c>
      <c r="C289" s="89" t="s">
        <v>68</v>
      </c>
      <c r="D289" s="91" t="s">
        <v>135</v>
      </c>
    </row>
    <row r="290" spans="2:4" ht="15.75" customHeight="1" x14ac:dyDescent="0.15">
      <c r="B290" s="91" t="s">
        <v>136</v>
      </c>
      <c r="C290" s="89">
        <f t="array" ref="C290:C294">TRANSPOSE('アンケート(介護職入力用)'!G49:K49)</f>
        <v>0</v>
      </c>
      <c r="D290" s="92" t="e">
        <f>C290/D4</f>
        <v>#DIV/0!</v>
      </c>
    </row>
    <row r="291" spans="2:4" ht="15.75" customHeight="1" x14ac:dyDescent="0.15">
      <c r="B291" s="91" t="s">
        <v>111</v>
      </c>
      <c r="C291" s="89">
        <v>0</v>
      </c>
      <c r="D291" s="92" t="e">
        <f>C291/D4</f>
        <v>#DIV/0!</v>
      </c>
    </row>
    <row r="292" spans="2:4" ht="15.75" customHeight="1" x14ac:dyDescent="0.15">
      <c r="B292" s="91" t="s">
        <v>95</v>
      </c>
      <c r="C292" s="89">
        <v>0</v>
      </c>
      <c r="D292" s="92" t="e">
        <f>C292/D4</f>
        <v>#DIV/0!</v>
      </c>
    </row>
    <row r="293" spans="2:4" ht="15.75" customHeight="1" x14ac:dyDescent="0.15">
      <c r="B293" s="91" t="s">
        <v>45</v>
      </c>
      <c r="C293" s="89">
        <v>0</v>
      </c>
      <c r="D293" s="92" t="e">
        <f>C293/D4</f>
        <v>#DIV/0!</v>
      </c>
    </row>
    <row r="294" spans="2:4" ht="15.75" customHeight="1" x14ac:dyDescent="0.15">
      <c r="B294" s="91" t="s">
        <v>44</v>
      </c>
      <c r="C294" s="89">
        <v>0</v>
      </c>
      <c r="D294" s="92" t="e">
        <f>C294/D4</f>
        <v>#DIV/0!</v>
      </c>
    </row>
    <row r="295" spans="2:4" ht="15.75" customHeight="1" x14ac:dyDescent="0.15">
      <c r="B295" s="94" t="s">
        <v>74</v>
      </c>
      <c r="C295" s="89">
        <f>D4-(C290+C291+C292+C293+C294)</f>
        <v>0</v>
      </c>
      <c r="D295" s="92" t="e">
        <f>C295/D4</f>
        <v>#DIV/0!</v>
      </c>
    </row>
    <row r="296" spans="2:4" ht="15.75" customHeight="1" x14ac:dyDescent="0.15">
      <c r="B296" s="94" t="s">
        <v>144</v>
      </c>
      <c r="C296" s="89">
        <f>SUM(C290:C295)</f>
        <v>0</v>
      </c>
      <c r="D296" s="92"/>
    </row>
    <row r="297" spans="2:4" ht="15.75" customHeight="1" x14ac:dyDescent="0.15">
      <c r="B297" s="87"/>
      <c r="C297" s="96"/>
      <c r="D297" s="87"/>
    </row>
    <row r="298" spans="2:4" ht="15.75" customHeight="1" x14ac:dyDescent="0.15">
      <c r="B298" s="87"/>
      <c r="C298" s="96"/>
      <c r="D298" s="87"/>
    </row>
    <row r="299" spans="2:4" ht="15.75" customHeight="1" x14ac:dyDescent="0.15">
      <c r="B299" s="87"/>
      <c r="C299" s="96"/>
      <c r="D299" s="87"/>
    </row>
    <row r="300" spans="2:4" ht="15.75" customHeight="1" x14ac:dyDescent="0.15">
      <c r="B300" s="87"/>
      <c r="C300" s="96"/>
      <c r="D300" s="87"/>
    </row>
    <row r="301" spans="2:4" ht="15.75" customHeight="1" x14ac:dyDescent="0.15">
      <c r="B301" s="87"/>
      <c r="C301" s="96"/>
      <c r="D301" s="87"/>
    </row>
    <row r="302" spans="2:4" ht="15.75" customHeight="1" x14ac:dyDescent="0.15">
      <c r="B302" s="87"/>
      <c r="C302" s="96"/>
      <c r="D302" s="87"/>
    </row>
    <row r="303" spans="2:4" ht="15.75" customHeight="1" x14ac:dyDescent="0.15">
      <c r="B303" s="87"/>
      <c r="C303" s="96"/>
      <c r="D303" s="87"/>
    </row>
    <row r="304" spans="2:4" ht="15.75" customHeight="1" x14ac:dyDescent="0.15">
      <c r="B304" s="87"/>
      <c r="C304" s="96"/>
      <c r="D304" s="87"/>
    </row>
    <row r="305" spans="1:4" ht="15.75" customHeight="1" x14ac:dyDescent="0.15">
      <c r="B305" s="87"/>
      <c r="C305" s="87"/>
      <c r="D305" s="87"/>
    </row>
    <row r="307" spans="1:4" ht="15.75" customHeight="1" x14ac:dyDescent="0.15">
      <c r="A307" s="86" t="s">
        <v>137</v>
      </c>
    </row>
    <row r="308" spans="1:4" ht="15.75" customHeight="1" x14ac:dyDescent="0.15">
      <c r="A308" s="86" t="s">
        <v>138</v>
      </c>
      <c r="B308" s="88">
        <f>'アンケート(介護職入力用)'!A69</f>
        <v>0</v>
      </c>
    </row>
    <row r="309" spans="1:4" ht="15.75" customHeight="1" x14ac:dyDescent="0.15">
      <c r="A309" s="86" t="s">
        <v>138</v>
      </c>
      <c r="B309" s="88">
        <f>'アンケート(介護職入力用)'!A70</f>
        <v>0</v>
      </c>
    </row>
    <row r="310" spans="1:4" ht="15.75" customHeight="1" x14ac:dyDescent="0.15">
      <c r="A310" s="86" t="s">
        <v>138</v>
      </c>
      <c r="B310" s="88">
        <f>'アンケート(介護職入力用)'!A71</f>
        <v>0</v>
      </c>
    </row>
    <row r="311" spans="1:4" ht="15.75" customHeight="1" x14ac:dyDescent="0.15">
      <c r="A311" s="86" t="s">
        <v>138</v>
      </c>
      <c r="B311" s="88">
        <f>'アンケート(介護職入力用)'!A72</f>
        <v>0</v>
      </c>
    </row>
    <row r="312" spans="1:4" ht="15.75" customHeight="1" x14ac:dyDescent="0.15">
      <c r="A312" s="86" t="s">
        <v>138</v>
      </c>
      <c r="B312" s="88">
        <f>'アンケート(介護職入力用)'!A73</f>
        <v>0</v>
      </c>
    </row>
    <row r="313" spans="1:4" ht="15.75" customHeight="1" x14ac:dyDescent="0.15">
      <c r="A313" s="86" t="s">
        <v>138</v>
      </c>
      <c r="B313" s="88">
        <f>'アンケート(介護職入力用)'!A74</f>
        <v>0</v>
      </c>
    </row>
    <row r="314" spans="1:4" ht="15.75" customHeight="1" x14ac:dyDescent="0.15">
      <c r="A314" s="86" t="s">
        <v>138</v>
      </c>
      <c r="B314" s="88">
        <f>'アンケート(介護職入力用)'!A75</f>
        <v>0</v>
      </c>
    </row>
    <row r="315" spans="1:4" ht="15.75" customHeight="1" x14ac:dyDescent="0.15">
      <c r="A315" s="86" t="s">
        <v>138</v>
      </c>
      <c r="B315" s="88">
        <f>'アンケート(介護職入力用)'!A76</f>
        <v>0</v>
      </c>
    </row>
    <row r="316" spans="1:4" ht="15.75" customHeight="1" x14ac:dyDescent="0.15">
      <c r="A316" s="86" t="s">
        <v>138</v>
      </c>
      <c r="B316" s="88">
        <f>'アンケート(介護職入力用)'!A77</f>
        <v>0</v>
      </c>
    </row>
    <row r="317" spans="1:4" ht="15.75" customHeight="1" x14ac:dyDescent="0.15">
      <c r="A317" s="86" t="s">
        <v>138</v>
      </c>
      <c r="B317" s="88">
        <f>'アンケート(介護職入力用)'!A78</f>
        <v>0</v>
      </c>
    </row>
    <row r="318" spans="1:4" ht="15.75" customHeight="1" x14ac:dyDescent="0.15">
      <c r="A318" s="86" t="s">
        <v>138</v>
      </c>
      <c r="B318" s="88">
        <f>'アンケート(介護職入力用)'!A79</f>
        <v>0</v>
      </c>
    </row>
    <row r="319" spans="1:4" ht="15.75" customHeight="1" x14ac:dyDescent="0.15">
      <c r="A319" s="86" t="s">
        <v>138</v>
      </c>
      <c r="B319" s="88">
        <f>'アンケート(介護職入力用)'!A80</f>
        <v>0</v>
      </c>
    </row>
    <row r="320" spans="1:4" ht="15.75" customHeight="1" x14ac:dyDescent="0.15">
      <c r="A320" s="86" t="s">
        <v>138</v>
      </c>
      <c r="B320" s="88">
        <f>'アンケート(介護職入力用)'!A81</f>
        <v>0</v>
      </c>
    </row>
    <row r="321" spans="1:2" ht="15.75" customHeight="1" x14ac:dyDescent="0.15">
      <c r="A321" s="86" t="s">
        <v>138</v>
      </c>
      <c r="B321" s="88">
        <f>'アンケート(介護職入力用)'!A82</f>
        <v>0</v>
      </c>
    </row>
    <row r="322" spans="1:2" ht="15.75" customHeight="1" x14ac:dyDescent="0.15">
      <c r="A322" s="86" t="s">
        <v>138</v>
      </c>
      <c r="B322" s="88">
        <f>'アンケート(介護職入力用)'!A83</f>
        <v>0</v>
      </c>
    </row>
    <row r="323" spans="1:2" ht="15.75" customHeight="1" x14ac:dyDescent="0.15">
      <c r="A323" s="86" t="s">
        <v>138</v>
      </c>
      <c r="B323" s="88">
        <f>'アンケート(介護職入力用)'!A84</f>
        <v>0</v>
      </c>
    </row>
    <row r="324" spans="1:2" ht="15.75" customHeight="1" x14ac:dyDescent="0.15">
      <c r="A324" s="86" t="s">
        <v>138</v>
      </c>
      <c r="B324" s="88">
        <f>'アンケート(介護職入力用)'!A85</f>
        <v>0</v>
      </c>
    </row>
    <row r="325" spans="1:2" ht="15.75" customHeight="1" x14ac:dyDescent="0.15">
      <c r="A325" s="86" t="s">
        <v>138</v>
      </c>
      <c r="B325" s="88">
        <f>'アンケート(介護職入力用)'!A86</f>
        <v>0</v>
      </c>
    </row>
    <row r="326" spans="1:2" ht="15.75" customHeight="1" x14ac:dyDescent="0.15">
      <c r="A326" s="86" t="s">
        <v>138</v>
      </c>
      <c r="B326" s="88">
        <f>'アンケート(介護職入力用)'!A87</f>
        <v>0</v>
      </c>
    </row>
    <row r="327" spans="1:2" ht="15.75" customHeight="1" x14ac:dyDescent="0.15">
      <c r="A327" s="86" t="s">
        <v>138</v>
      </c>
      <c r="B327" s="88">
        <f>'アンケート(介護職入力用)'!A88</f>
        <v>0</v>
      </c>
    </row>
    <row r="328" spans="1:2" ht="15.75" customHeight="1" x14ac:dyDescent="0.15">
      <c r="A328" s="86" t="s">
        <v>138</v>
      </c>
      <c r="B328" s="88">
        <f>'アンケート(介護職入力用)'!A89</f>
        <v>0</v>
      </c>
    </row>
    <row r="329" spans="1:2" ht="15.75" customHeight="1" x14ac:dyDescent="0.15">
      <c r="A329" s="86" t="s">
        <v>138</v>
      </c>
      <c r="B329" s="88">
        <f>'アンケート(介護職入力用)'!A90</f>
        <v>0</v>
      </c>
    </row>
    <row r="330" spans="1:2" ht="15.75" customHeight="1" x14ac:dyDescent="0.15">
      <c r="A330" s="86" t="s">
        <v>138</v>
      </c>
      <c r="B330" s="88">
        <f>'アンケート(介護職入力用)'!A91</f>
        <v>0</v>
      </c>
    </row>
    <row r="331" spans="1:2" ht="15.75" customHeight="1" x14ac:dyDescent="0.15">
      <c r="A331" s="86" t="s">
        <v>138</v>
      </c>
      <c r="B331" s="88">
        <f>'アンケート(介護職入力用)'!A92</f>
        <v>0</v>
      </c>
    </row>
    <row r="332" spans="1:2" ht="15.75" customHeight="1" x14ac:dyDescent="0.15">
      <c r="A332" s="86" t="s">
        <v>139</v>
      </c>
      <c r="B332" s="88"/>
    </row>
    <row r="333" spans="1:2" ht="15.75" customHeight="1" x14ac:dyDescent="0.15">
      <c r="A333" s="86" t="s">
        <v>138</v>
      </c>
      <c r="B333" s="88">
        <f>'アンケート(介護職入力用)'!A95</f>
        <v>0</v>
      </c>
    </row>
    <row r="334" spans="1:2" ht="15.75" customHeight="1" x14ac:dyDescent="0.15">
      <c r="A334" s="86" t="s">
        <v>138</v>
      </c>
      <c r="B334" s="88">
        <f>'アンケート(介護職入力用)'!A96</f>
        <v>0</v>
      </c>
    </row>
    <row r="335" spans="1:2" ht="15.75" customHeight="1" x14ac:dyDescent="0.15">
      <c r="A335" s="86" t="s">
        <v>138</v>
      </c>
      <c r="B335" s="88">
        <f>'アンケート(介護職入力用)'!A97</f>
        <v>0</v>
      </c>
    </row>
    <row r="336" spans="1:2" ht="15.75" customHeight="1" x14ac:dyDescent="0.15">
      <c r="A336" s="86" t="s">
        <v>138</v>
      </c>
      <c r="B336" s="88">
        <f>'アンケート(介護職入力用)'!A98</f>
        <v>0</v>
      </c>
    </row>
    <row r="337" spans="1:2" ht="15.75" customHeight="1" x14ac:dyDescent="0.15">
      <c r="A337" s="86" t="s">
        <v>138</v>
      </c>
      <c r="B337" s="88">
        <f>'アンケート(介護職入力用)'!A99</f>
        <v>0</v>
      </c>
    </row>
    <row r="338" spans="1:2" ht="15.75" customHeight="1" x14ac:dyDescent="0.15">
      <c r="A338" s="86" t="s">
        <v>138</v>
      </c>
      <c r="B338" s="88">
        <f>'アンケート(介護職入力用)'!A100</f>
        <v>0</v>
      </c>
    </row>
    <row r="339" spans="1:2" ht="15.75" customHeight="1" x14ac:dyDescent="0.15">
      <c r="A339" s="86" t="s">
        <v>138</v>
      </c>
      <c r="B339" s="88">
        <f>'アンケート(介護職入力用)'!A101</f>
        <v>0</v>
      </c>
    </row>
    <row r="340" spans="1:2" ht="15.75" customHeight="1" x14ac:dyDescent="0.15">
      <c r="A340" s="86" t="s">
        <v>138</v>
      </c>
      <c r="B340" s="88">
        <f>'アンケート(介護職入力用)'!A102</f>
        <v>0</v>
      </c>
    </row>
    <row r="341" spans="1:2" ht="15.75" customHeight="1" x14ac:dyDescent="0.15">
      <c r="A341" s="86" t="s">
        <v>138</v>
      </c>
      <c r="B341" s="88">
        <f>'アンケート(介護職入力用)'!A103</f>
        <v>0</v>
      </c>
    </row>
    <row r="342" spans="1:2" ht="15.75" customHeight="1" x14ac:dyDescent="0.15">
      <c r="A342" s="86" t="s">
        <v>138</v>
      </c>
      <c r="B342" s="88">
        <f>'アンケート(介護職入力用)'!A104</f>
        <v>0</v>
      </c>
    </row>
    <row r="343" spans="1:2" ht="15.75" customHeight="1" x14ac:dyDescent="0.15">
      <c r="A343" s="86" t="s">
        <v>138</v>
      </c>
      <c r="B343" s="88">
        <f>'アンケート(介護職入力用)'!A105</f>
        <v>0</v>
      </c>
    </row>
    <row r="344" spans="1:2" ht="15.75" customHeight="1" x14ac:dyDescent="0.15">
      <c r="A344" s="86" t="s">
        <v>138</v>
      </c>
      <c r="B344" s="88">
        <f>'アンケート(介護職入力用)'!A106</f>
        <v>0</v>
      </c>
    </row>
    <row r="345" spans="1:2" ht="15.75" customHeight="1" x14ac:dyDescent="0.15">
      <c r="A345" s="86" t="s">
        <v>138</v>
      </c>
      <c r="B345" s="88">
        <f>'アンケート(介護職入力用)'!A107</f>
        <v>0</v>
      </c>
    </row>
    <row r="346" spans="1:2" ht="15.75" customHeight="1" x14ac:dyDescent="0.15">
      <c r="A346" s="86" t="s">
        <v>138</v>
      </c>
      <c r="B346" s="88">
        <f>'アンケート(介護職入力用)'!A108</f>
        <v>0</v>
      </c>
    </row>
    <row r="347" spans="1:2" ht="15.75" customHeight="1" x14ac:dyDescent="0.15">
      <c r="A347" s="86" t="s">
        <v>138</v>
      </c>
      <c r="B347" s="88">
        <f>'アンケート(介護職入力用)'!A109</f>
        <v>0</v>
      </c>
    </row>
    <row r="348" spans="1:2" ht="15.75" customHeight="1" x14ac:dyDescent="0.15">
      <c r="A348" s="86" t="s">
        <v>138</v>
      </c>
      <c r="B348" s="88">
        <f>'アンケート(介護職入力用)'!A110</f>
        <v>0</v>
      </c>
    </row>
    <row r="349" spans="1:2" ht="15.75" customHeight="1" x14ac:dyDescent="0.15">
      <c r="A349" s="86" t="s">
        <v>138</v>
      </c>
      <c r="B349" s="88">
        <f>'アンケート(介護職入力用)'!A111</f>
        <v>0</v>
      </c>
    </row>
    <row r="350" spans="1:2" ht="15.75" customHeight="1" x14ac:dyDescent="0.15">
      <c r="A350" s="86" t="s">
        <v>138</v>
      </c>
      <c r="B350" s="88">
        <f>'アンケート(介護職入力用)'!A112</f>
        <v>0</v>
      </c>
    </row>
    <row r="351" spans="1:2" ht="15.75" customHeight="1" x14ac:dyDescent="0.15">
      <c r="A351" s="86" t="s">
        <v>138</v>
      </c>
      <c r="B351" s="88">
        <f>'アンケート(介護職入力用)'!A113</f>
        <v>0</v>
      </c>
    </row>
    <row r="352" spans="1:2" ht="15.75" customHeight="1" x14ac:dyDescent="0.15">
      <c r="A352" s="86" t="s">
        <v>138</v>
      </c>
      <c r="B352" s="88">
        <f>'アンケート(介護職入力用)'!A114</f>
        <v>0</v>
      </c>
    </row>
    <row r="353" spans="1:2" ht="15.75" customHeight="1" x14ac:dyDescent="0.15">
      <c r="A353" s="86" t="s">
        <v>138</v>
      </c>
      <c r="B353" s="88">
        <f>'アンケート(介護職入力用)'!A115</f>
        <v>0</v>
      </c>
    </row>
    <row r="354" spans="1:2" ht="15.75" customHeight="1" x14ac:dyDescent="0.15">
      <c r="A354" s="86" t="s">
        <v>138</v>
      </c>
      <c r="B354" s="88">
        <f>'アンケート(介護職入力用)'!A116</f>
        <v>0</v>
      </c>
    </row>
    <row r="355" spans="1:2" ht="15.75" customHeight="1" x14ac:dyDescent="0.15">
      <c r="A355" s="86" t="s">
        <v>138</v>
      </c>
      <c r="B355" s="88">
        <f>'アンケート(介護職入力用)'!A117</f>
        <v>0</v>
      </c>
    </row>
    <row r="356" spans="1:2" ht="15.75" customHeight="1" x14ac:dyDescent="0.15">
      <c r="A356" s="86" t="s">
        <v>138</v>
      </c>
      <c r="B356" s="88">
        <f>'アンケート(介護職入力用)'!A118</f>
        <v>0</v>
      </c>
    </row>
    <row r="357" spans="1:2" ht="15.75" customHeight="1" x14ac:dyDescent="0.15">
      <c r="A357" s="86" t="s">
        <v>138</v>
      </c>
      <c r="B357" s="88">
        <f>'アンケート(介護職入力用)'!A119</f>
        <v>0</v>
      </c>
    </row>
    <row r="358" spans="1:2" ht="15.75" customHeight="1" x14ac:dyDescent="0.15">
      <c r="B358" s="88"/>
    </row>
    <row r="359" spans="1:2" ht="15.75" customHeight="1" x14ac:dyDescent="0.15">
      <c r="B359" s="88"/>
    </row>
    <row r="360" spans="1:2" ht="15.75" customHeight="1" x14ac:dyDescent="0.15">
      <c r="B360" s="88"/>
    </row>
    <row r="361" spans="1:2" ht="15.75" customHeight="1" x14ac:dyDescent="0.15">
      <c r="B361" s="88"/>
    </row>
    <row r="362" spans="1:2" ht="15.75" customHeight="1" x14ac:dyDescent="0.15">
      <c r="A362" s="86" t="s">
        <v>140</v>
      </c>
      <c r="B362" s="88"/>
    </row>
    <row r="363" spans="1:2" ht="15.75" customHeight="1" x14ac:dyDescent="0.15">
      <c r="A363" s="86" t="s">
        <v>141</v>
      </c>
    </row>
    <row r="364" spans="1:2" ht="15.75" customHeight="1" x14ac:dyDescent="0.15">
      <c r="B364" s="88"/>
    </row>
    <row r="365" spans="1:2" ht="15.75" customHeight="1" x14ac:dyDescent="0.15">
      <c r="B365" s="101"/>
    </row>
    <row r="366" spans="1:2" ht="15.75" customHeight="1" x14ac:dyDescent="0.15">
      <c r="B366" s="101"/>
    </row>
    <row r="367" spans="1:2" ht="15.75" customHeight="1" x14ac:dyDescent="0.15">
      <c r="B367" s="101"/>
    </row>
    <row r="368" spans="1:2" ht="15.75" customHeight="1" x14ac:dyDescent="0.15">
      <c r="B368" s="101"/>
    </row>
    <row r="369" spans="1:8" ht="15.75" customHeight="1" x14ac:dyDescent="0.15">
      <c r="B369" s="101"/>
    </row>
    <row r="370" spans="1:8" ht="15.75" customHeight="1" x14ac:dyDescent="0.15">
      <c r="B370" s="101"/>
    </row>
    <row r="371" spans="1:8" ht="15.75" customHeight="1" x14ac:dyDescent="0.15">
      <c r="B371" s="102"/>
      <c r="C371" s="103"/>
      <c r="D371" s="103"/>
      <c r="E371" s="103"/>
      <c r="F371" s="103"/>
      <c r="G371" s="103"/>
      <c r="H371" s="103"/>
    </row>
    <row r="372" spans="1:8" ht="15.75" customHeight="1" x14ac:dyDescent="0.15">
      <c r="B372" s="101"/>
    </row>
    <row r="373" spans="1:8" ht="15.75" customHeight="1" x14ac:dyDescent="0.15">
      <c r="B373" s="101"/>
    </row>
    <row r="374" spans="1:8" ht="15.75" customHeight="1" x14ac:dyDescent="0.15">
      <c r="B374" s="101"/>
    </row>
    <row r="375" spans="1:8" ht="15.75" customHeight="1" x14ac:dyDescent="0.15">
      <c r="B375" s="101"/>
    </row>
    <row r="378" spans="1:8" ht="15.75" customHeight="1" x14ac:dyDescent="0.15">
      <c r="A378" s="86" t="s">
        <v>142</v>
      </c>
    </row>
    <row r="379" spans="1:8" ht="15.75" customHeight="1" x14ac:dyDescent="0.15">
      <c r="B379" s="88"/>
    </row>
    <row r="380" spans="1:8" ht="15.75" customHeight="1" x14ac:dyDescent="0.15">
      <c r="B380" s="101"/>
    </row>
    <row r="381" spans="1:8" ht="15.75" customHeight="1" x14ac:dyDescent="0.15">
      <c r="B381" s="101"/>
    </row>
    <row r="382" spans="1:8" ht="15.75" customHeight="1" x14ac:dyDescent="0.15">
      <c r="B382" s="101"/>
    </row>
    <row r="383" spans="1:8" ht="15.75" customHeight="1" x14ac:dyDescent="0.15">
      <c r="B383" s="101"/>
    </row>
    <row r="384" spans="1:8" ht="15.75" customHeight="1" x14ac:dyDescent="0.15">
      <c r="B384" s="101"/>
    </row>
    <row r="385" spans="2:6" ht="15.75" customHeight="1" x14ac:dyDescent="0.15">
      <c r="B385" s="101"/>
    </row>
    <row r="386" spans="2:6" ht="15.75" customHeight="1" x14ac:dyDescent="0.15">
      <c r="B386" s="101"/>
    </row>
    <row r="387" spans="2:6" ht="15.75" customHeight="1" x14ac:dyDescent="0.15">
      <c r="B387" s="101"/>
    </row>
    <row r="388" spans="2:6" ht="15.75" customHeight="1" x14ac:dyDescent="0.15">
      <c r="B388" s="101"/>
    </row>
    <row r="389" spans="2:6" ht="15.75" customHeight="1" x14ac:dyDescent="0.15">
      <c r="B389" s="101"/>
    </row>
    <row r="390" spans="2:6" ht="15.75" customHeight="1" x14ac:dyDescent="0.15">
      <c r="B390" s="101"/>
    </row>
    <row r="395" spans="2:6" ht="15.75" customHeight="1" x14ac:dyDescent="0.15">
      <c r="F395" s="86" t="s">
        <v>143</v>
      </c>
    </row>
    <row r="406" spans="7:7" ht="15.75" customHeight="1" x14ac:dyDescent="0.15">
      <c r="G406" s="25"/>
    </row>
  </sheetData>
  <phoneticPr fontId="3"/>
  <pageMargins left="0.25" right="0.25" top="0.75" bottom="0.75" header="0.3" footer="0.3"/>
  <pageSetup paperSize="9" orientation="portrait" horizontalDpi="4294967293" r:id="rId1"/>
  <headerFooter>
    <oddHeader>&amp;C&amp;"-,太字"&amp;14手洗いについての意識調査集計票</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K122"/>
  <sheetViews>
    <sheetView view="pageBreakPreview" zoomScale="85" zoomScaleNormal="100" zoomScaleSheetLayoutView="85" zoomScalePageLayoutView="85" workbookViewId="0">
      <selection activeCell="B1" sqref="B1"/>
    </sheetView>
  </sheetViews>
  <sheetFormatPr defaultRowHeight="13.5" x14ac:dyDescent="0.15"/>
  <cols>
    <col min="1" max="1" width="9" style="33" customWidth="1"/>
    <col min="2" max="2" width="10.75" style="33" customWidth="1"/>
    <col min="3" max="16384" width="9" style="33"/>
  </cols>
  <sheetData>
    <row r="1" spans="1:11" ht="17.25" x14ac:dyDescent="0.15">
      <c r="A1" s="42" t="s">
        <v>152</v>
      </c>
      <c r="B1" s="148"/>
      <c r="F1" s="27"/>
      <c r="K1" s="28"/>
    </row>
    <row r="2" spans="1:11" ht="14.25" x14ac:dyDescent="0.15">
      <c r="A2" s="29" t="s">
        <v>153</v>
      </c>
      <c r="B2" s="148"/>
      <c r="D2" s="33" t="s">
        <v>154</v>
      </c>
      <c r="E2" s="148"/>
      <c r="K2" s="29"/>
    </row>
    <row r="3" spans="1:11" ht="14.25" x14ac:dyDescent="0.15">
      <c r="K3" s="29"/>
    </row>
    <row r="4" spans="1:11" ht="14.25" customHeight="1" x14ac:dyDescent="0.15">
      <c r="A4" s="31" t="s">
        <v>40</v>
      </c>
      <c r="B4" s="56"/>
      <c r="C4" s="57"/>
      <c r="D4" s="57"/>
      <c r="E4" s="57"/>
      <c r="F4" s="57"/>
      <c r="G4" s="57"/>
      <c r="H4" s="57"/>
      <c r="I4" s="57"/>
      <c r="J4" s="57"/>
    </row>
    <row r="5" spans="1:11" ht="14.25" customHeight="1" x14ac:dyDescent="0.15">
      <c r="A5" s="31"/>
      <c r="B5" s="58" t="s">
        <v>67</v>
      </c>
      <c r="C5" s="36" t="s">
        <v>68</v>
      </c>
      <c r="D5" s="57"/>
      <c r="E5" s="57"/>
      <c r="F5" s="57"/>
      <c r="G5" s="57"/>
      <c r="H5" s="57"/>
      <c r="I5" s="57"/>
      <c r="J5" s="57"/>
    </row>
    <row r="6" spans="1:11" ht="14.25" customHeight="1" x14ac:dyDescent="0.15">
      <c r="A6" s="30"/>
      <c r="B6" s="149"/>
      <c r="C6" s="149"/>
      <c r="D6" s="57"/>
      <c r="E6" s="57"/>
      <c r="F6" s="57"/>
      <c r="G6" s="57"/>
      <c r="H6" s="57"/>
      <c r="I6" s="57"/>
      <c r="J6" s="57"/>
    </row>
    <row r="7" spans="1:11" ht="14.25" customHeight="1" x14ac:dyDescent="0.15">
      <c r="A7" s="30"/>
      <c r="B7" s="149"/>
      <c r="C7" s="149"/>
      <c r="D7" s="57"/>
      <c r="E7" s="57"/>
      <c r="F7" s="57"/>
      <c r="G7" s="57"/>
      <c r="H7" s="57"/>
      <c r="I7" s="57"/>
      <c r="J7" s="57"/>
    </row>
    <row r="8" spans="1:11" ht="14.25" customHeight="1" x14ac:dyDescent="0.15">
      <c r="A8" s="30"/>
      <c r="B8" s="149"/>
      <c r="C8" s="149"/>
      <c r="D8" s="57"/>
      <c r="E8" s="57"/>
      <c r="F8" s="57"/>
      <c r="G8" s="57"/>
      <c r="H8" s="57"/>
      <c r="I8" s="57"/>
      <c r="J8" s="57"/>
    </row>
    <row r="9" spans="1:11" ht="14.25" customHeight="1" x14ac:dyDescent="0.15">
      <c r="A9" s="30"/>
      <c r="B9" s="149"/>
      <c r="C9" s="149"/>
      <c r="D9" s="57"/>
      <c r="E9" s="57"/>
      <c r="F9" s="57"/>
      <c r="G9" s="57"/>
      <c r="H9" s="57"/>
      <c r="I9" s="57"/>
      <c r="J9" s="57"/>
    </row>
    <row r="10" spans="1:11" ht="14.25" customHeight="1" x14ac:dyDescent="0.15">
      <c r="A10" s="30"/>
      <c r="B10" s="149"/>
      <c r="C10" s="149"/>
      <c r="D10" s="57"/>
      <c r="E10" s="57"/>
      <c r="F10" s="57"/>
      <c r="G10" s="57"/>
      <c r="H10" s="57"/>
      <c r="I10" s="57"/>
      <c r="J10" s="57"/>
    </row>
    <row r="11" spans="1:11" ht="14.25" customHeight="1" x14ac:dyDescent="0.15">
      <c r="A11" s="31" t="s">
        <v>35</v>
      </c>
      <c r="B11" s="57"/>
      <c r="C11" s="24" t="s">
        <v>36</v>
      </c>
      <c r="D11" s="33" t="s">
        <v>37</v>
      </c>
      <c r="E11" s="57"/>
      <c r="F11" s="57"/>
      <c r="G11" s="57"/>
      <c r="H11" s="33" t="s">
        <v>38</v>
      </c>
      <c r="I11" s="57"/>
      <c r="J11" s="57"/>
    </row>
    <row r="12" spans="1:11" ht="14.25" customHeight="1" x14ac:dyDescent="0.15">
      <c r="A12" s="30"/>
      <c r="B12" s="57"/>
      <c r="C12" s="57"/>
      <c r="D12" s="57"/>
      <c r="E12" s="57"/>
      <c r="F12" s="57"/>
      <c r="G12" s="57"/>
      <c r="H12" s="57"/>
      <c r="I12" s="57"/>
      <c r="J12" s="57"/>
    </row>
    <row r="13" spans="1:11" ht="14.25" x14ac:dyDescent="0.15">
      <c r="A13" s="31" t="s">
        <v>39</v>
      </c>
      <c r="B13" s="57"/>
      <c r="C13" s="57"/>
      <c r="D13" s="57"/>
      <c r="E13" s="57"/>
      <c r="F13" s="57"/>
      <c r="G13" s="57"/>
      <c r="H13" s="57"/>
      <c r="I13" s="57"/>
      <c r="J13" s="57"/>
    </row>
    <row r="14" spans="1:11" ht="14.25" x14ac:dyDescent="0.15">
      <c r="A14" s="31"/>
      <c r="B14" s="163" t="s">
        <v>71</v>
      </c>
      <c r="C14" s="163"/>
      <c r="D14" s="149"/>
      <c r="E14" s="57" t="s">
        <v>146</v>
      </c>
      <c r="F14" s="57"/>
      <c r="G14" s="57"/>
      <c r="H14" s="57"/>
      <c r="I14" s="57"/>
      <c r="J14" s="57"/>
    </row>
    <row r="15" spans="1:11" ht="14.25" x14ac:dyDescent="0.15">
      <c r="A15" s="31"/>
      <c r="B15" s="163" t="s">
        <v>72</v>
      </c>
      <c r="C15" s="163"/>
      <c r="D15" s="150"/>
      <c r="E15" s="57" t="s">
        <v>146</v>
      </c>
      <c r="F15" s="59"/>
      <c r="G15" s="59"/>
      <c r="H15" s="59"/>
      <c r="I15" s="59"/>
      <c r="J15" s="59"/>
    </row>
    <row r="16" spans="1:11" ht="14.25" x14ac:dyDescent="0.15">
      <c r="A16" s="31"/>
      <c r="B16" s="163" t="s">
        <v>73</v>
      </c>
      <c r="C16" s="163"/>
      <c r="D16" s="149"/>
      <c r="E16" s="57" t="s">
        <v>146</v>
      </c>
    </row>
    <row r="17" spans="1:11" ht="14.25" x14ac:dyDescent="0.15">
      <c r="A17" s="31"/>
      <c r="B17" s="163" t="s">
        <v>74</v>
      </c>
      <c r="C17" s="163"/>
      <c r="D17" s="150"/>
      <c r="E17" s="57" t="s">
        <v>146</v>
      </c>
    </row>
    <row r="18" spans="1:11" ht="14.25" x14ac:dyDescent="0.15">
      <c r="A18" s="31" t="s">
        <v>0</v>
      </c>
    </row>
    <row r="19" spans="1:11" ht="40.5" x14ac:dyDescent="0.15">
      <c r="A19" s="35"/>
      <c r="B19" s="162" t="s">
        <v>1</v>
      </c>
      <c r="C19" s="162"/>
      <c r="D19" s="162"/>
      <c r="E19" s="162"/>
      <c r="F19" s="162"/>
      <c r="G19" s="36" t="s">
        <v>2</v>
      </c>
      <c r="H19" s="36" t="s">
        <v>3</v>
      </c>
      <c r="I19" s="36" t="s">
        <v>4</v>
      </c>
      <c r="J19" s="37" t="s">
        <v>45</v>
      </c>
      <c r="K19" s="37" t="s">
        <v>44</v>
      </c>
    </row>
    <row r="20" spans="1:11" ht="38.25" customHeight="1" x14ac:dyDescent="0.15">
      <c r="A20" s="38" t="s">
        <v>6</v>
      </c>
      <c r="B20" s="160" t="s">
        <v>7</v>
      </c>
      <c r="C20" s="160"/>
      <c r="D20" s="160"/>
      <c r="E20" s="160"/>
      <c r="F20" s="160"/>
      <c r="G20" s="81"/>
      <c r="H20" s="82"/>
      <c r="I20" s="82"/>
      <c r="J20" s="82"/>
      <c r="K20" s="82"/>
    </row>
    <row r="21" spans="1:11" ht="38.25" customHeight="1" x14ac:dyDescent="0.15">
      <c r="A21" s="38" t="s">
        <v>8</v>
      </c>
      <c r="B21" s="160" t="s">
        <v>9</v>
      </c>
      <c r="C21" s="160"/>
      <c r="D21" s="160"/>
      <c r="E21" s="160"/>
      <c r="F21" s="160"/>
      <c r="G21" s="81"/>
      <c r="H21" s="82"/>
      <c r="I21" s="82"/>
      <c r="J21" s="82"/>
      <c r="K21" s="82"/>
    </row>
    <row r="22" spans="1:11" ht="38.25" customHeight="1" x14ac:dyDescent="0.15">
      <c r="A22" s="38" t="s">
        <v>10</v>
      </c>
      <c r="B22" s="160" t="s">
        <v>11</v>
      </c>
      <c r="C22" s="160"/>
      <c r="D22" s="160"/>
      <c r="E22" s="160"/>
      <c r="F22" s="160"/>
      <c r="G22" s="81"/>
      <c r="H22" s="82"/>
      <c r="I22" s="82"/>
      <c r="J22" s="82"/>
      <c r="K22" s="82"/>
    </row>
    <row r="23" spans="1:11" ht="38.25" customHeight="1" x14ac:dyDescent="0.15">
      <c r="A23" s="38" t="s">
        <v>12</v>
      </c>
      <c r="B23" s="160" t="s">
        <v>13</v>
      </c>
      <c r="C23" s="160"/>
      <c r="D23" s="160"/>
      <c r="E23" s="160"/>
      <c r="F23" s="160"/>
      <c r="G23" s="81"/>
      <c r="H23" s="82"/>
      <c r="I23" s="82"/>
      <c r="J23" s="82"/>
      <c r="K23" s="82"/>
    </row>
    <row r="24" spans="1:11" ht="38.25" customHeight="1" x14ac:dyDescent="0.15">
      <c r="A24" s="38" t="s">
        <v>14</v>
      </c>
      <c r="B24" s="160" t="s">
        <v>15</v>
      </c>
      <c r="C24" s="160"/>
      <c r="D24" s="160"/>
      <c r="E24" s="160"/>
      <c r="F24" s="160"/>
      <c r="G24" s="81"/>
      <c r="H24" s="82"/>
      <c r="I24" s="82"/>
      <c r="J24" s="82"/>
      <c r="K24" s="82"/>
    </row>
    <row r="25" spans="1:11" ht="38.25" customHeight="1" x14ac:dyDescent="0.15">
      <c r="A25" s="38" t="s">
        <v>16</v>
      </c>
      <c r="B25" s="160" t="s">
        <v>17</v>
      </c>
      <c r="C25" s="160"/>
      <c r="D25" s="160"/>
      <c r="E25" s="160"/>
      <c r="F25" s="160"/>
      <c r="G25" s="81"/>
      <c r="H25" s="82"/>
      <c r="I25" s="82"/>
      <c r="J25" s="82"/>
      <c r="K25" s="82"/>
    </row>
    <row r="26" spans="1:11" ht="38.25" customHeight="1" x14ac:dyDescent="0.15">
      <c r="A26" s="38" t="s">
        <v>18</v>
      </c>
      <c r="B26" s="160" t="s">
        <v>19</v>
      </c>
      <c r="C26" s="160"/>
      <c r="D26" s="160"/>
      <c r="E26" s="160"/>
      <c r="F26" s="160"/>
      <c r="G26" s="81"/>
      <c r="H26" s="82"/>
      <c r="I26" s="82"/>
      <c r="J26" s="82"/>
      <c r="K26" s="82"/>
    </row>
    <row r="27" spans="1:11" ht="38.25" customHeight="1" x14ac:dyDescent="0.15">
      <c r="A27" s="38" t="s">
        <v>20</v>
      </c>
      <c r="B27" s="160" t="s">
        <v>21</v>
      </c>
      <c r="C27" s="160"/>
      <c r="D27" s="160"/>
      <c r="E27" s="160"/>
      <c r="F27" s="160"/>
      <c r="G27" s="81"/>
      <c r="H27" s="82"/>
      <c r="I27" s="82"/>
      <c r="J27" s="82"/>
      <c r="K27" s="82"/>
    </row>
    <row r="28" spans="1:11" ht="38.25" customHeight="1" x14ac:dyDescent="0.15">
      <c r="A28" s="38" t="s">
        <v>22</v>
      </c>
      <c r="B28" s="160" t="s">
        <v>23</v>
      </c>
      <c r="C28" s="160"/>
      <c r="D28" s="160"/>
      <c r="E28" s="160"/>
      <c r="F28" s="160"/>
      <c r="G28" s="81"/>
      <c r="H28" s="82"/>
      <c r="I28" s="82"/>
      <c r="J28" s="82"/>
      <c r="K28" s="82"/>
    </row>
    <row r="29" spans="1:11" ht="38.25" customHeight="1" x14ac:dyDescent="0.15">
      <c r="A29" s="38" t="s">
        <v>24</v>
      </c>
      <c r="B29" s="160" t="s">
        <v>25</v>
      </c>
      <c r="C29" s="160"/>
      <c r="D29" s="160"/>
      <c r="E29" s="160"/>
      <c r="F29" s="160"/>
      <c r="G29" s="81"/>
      <c r="H29" s="82"/>
      <c r="I29" s="82"/>
      <c r="J29" s="82"/>
      <c r="K29" s="82"/>
    </row>
    <row r="30" spans="1:11" ht="38.25" customHeight="1" x14ac:dyDescent="0.15">
      <c r="A30" s="38" t="s">
        <v>26</v>
      </c>
      <c r="B30" s="160" t="s">
        <v>27</v>
      </c>
      <c r="C30" s="160"/>
      <c r="D30" s="160"/>
      <c r="E30" s="160"/>
      <c r="F30" s="160"/>
      <c r="G30" s="81"/>
      <c r="H30" s="82"/>
      <c r="I30" s="82"/>
      <c r="J30" s="82"/>
      <c r="K30" s="82"/>
    </row>
    <row r="31" spans="1:11" ht="38.25" customHeight="1" x14ac:dyDescent="0.15">
      <c r="A31" s="38" t="s">
        <v>28</v>
      </c>
      <c r="B31" s="160" t="s">
        <v>29</v>
      </c>
      <c r="C31" s="160"/>
      <c r="D31" s="160"/>
      <c r="E31" s="160"/>
      <c r="F31" s="160"/>
      <c r="G31" s="81"/>
      <c r="H31" s="82"/>
      <c r="I31" s="82"/>
      <c r="J31" s="82"/>
      <c r="K31" s="82"/>
    </row>
    <row r="32" spans="1:11" ht="38.25" customHeight="1" x14ac:dyDescent="0.15">
      <c r="A32" s="38" t="s">
        <v>30</v>
      </c>
      <c r="B32" s="160" t="s">
        <v>31</v>
      </c>
      <c r="C32" s="160"/>
      <c r="D32" s="160"/>
      <c r="E32" s="160"/>
      <c r="F32" s="160"/>
      <c r="G32" s="81"/>
      <c r="H32" s="82"/>
      <c r="I32" s="82"/>
      <c r="J32" s="82"/>
      <c r="K32" s="82"/>
    </row>
    <row r="33" spans="1:11" ht="14.25" x14ac:dyDescent="0.15">
      <c r="A33" s="31"/>
    </row>
    <row r="34" spans="1:11" ht="14.25" x14ac:dyDescent="0.15">
      <c r="A34" s="31" t="s">
        <v>117</v>
      </c>
    </row>
    <row r="35" spans="1:11" ht="14.25" x14ac:dyDescent="0.15">
      <c r="A35" s="31"/>
    </row>
    <row r="36" spans="1:11" ht="28.5" customHeight="1" x14ac:dyDescent="0.15">
      <c r="A36" s="39"/>
      <c r="B36" s="162" t="s">
        <v>1</v>
      </c>
      <c r="C36" s="162"/>
      <c r="D36" s="162"/>
      <c r="E36" s="162"/>
      <c r="F36" s="162"/>
      <c r="G36" s="35" t="s">
        <v>2</v>
      </c>
      <c r="H36" s="35" t="s">
        <v>3</v>
      </c>
      <c r="I36" s="35" t="s">
        <v>4</v>
      </c>
      <c r="J36" s="39" t="s">
        <v>45</v>
      </c>
      <c r="K36" s="35" t="s">
        <v>5</v>
      </c>
    </row>
    <row r="37" spans="1:11" ht="38.25" customHeight="1" x14ac:dyDescent="0.15">
      <c r="A37" s="38" t="s">
        <v>6</v>
      </c>
      <c r="B37" s="160" t="s">
        <v>46</v>
      </c>
      <c r="C37" s="160"/>
      <c r="D37" s="160"/>
      <c r="E37" s="160"/>
      <c r="F37" s="160"/>
      <c r="G37" s="81"/>
      <c r="H37" s="82"/>
      <c r="I37" s="82"/>
      <c r="J37" s="82"/>
      <c r="K37" s="82"/>
    </row>
    <row r="38" spans="1:11" ht="38.25" customHeight="1" x14ac:dyDescent="0.15">
      <c r="A38" s="38" t="s">
        <v>8</v>
      </c>
      <c r="B38" s="160" t="s">
        <v>47</v>
      </c>
      <c r="C38" s="160"/>
      <c r="D38" s="160"/>
      <c r="E38" s="160"/>
      <c r="F38" s="160"/>
      <c r="G38" s="81"/>
      <c r="H38" s="82"/>
      <c r="I38" s="82"/>
      <c r="J38" s="82"/>
      <c r="K38" s="82"/>
    </row>
    <row r="39" spans="1:11" ht="38.25" customHeight="1" x14ac:dyDescent="0.15">
      <c r="A39" s="38" t="s">
        <v>10</v>
      </c>
      <c r="B39" s="160" t="s">
        <v>48</v>
      </c>
      <c r="C39" s="160"/>
      <c r="D39" s="160"/>
      <c r="E39" s="160"/>
      <c r="F39" s="160"/>
      <c r="G39" s="81"/>
      <c r="H39" s="82"/>
      <c r="I39" s="82"/>
      <c r="J39" s="82"/>
      <c r="K39" s="82"/>
    </row>
    <row r="40" spans="1:11" ht="38.25" customHeight="1" x14ac:dyDescent="0.15">
      <c r="A40" s="38" t="s">
        <v>12</v>
      </c>
      <c r="B40" s="160" t="s">
        <v>49</v>
      </c>
      <c r="C40" s="160"/>
      <c r="D40" s="160"/>
      <c r="E40" s="160"/>
      <c r="F40" s="160"/>
      <c r="G40" s="81"/>
      <c r="H40" s="82"/>
      <c r="I40" s="82"/>
      <c r="J40" s="82"/>
      <c r="K40" s="82"/>
    </row>
    <row r="41" spans="1:11" ht="38.25" customHeight="1" x14ac:dyDescent="0.15">
      <c r="A41" s="38" t="s">
        <v>14</v>
      </c>
      <c r="B41" s="160" t="s">
        <v>50</v>
      </c>
      <c r="C41" s="160"/>
      <c r="D41" s="160"/>
      <c r="E41" s="160"/>
      <c r="F41" s="160"/>
      <c r="G41" s="81"/>
      <c r="H41" s="82"/>
      <c r="I41" s="82"/>
      <c r="J41" s="82"/>
      <c r="K41" s="82"/>
    </row>
    <row r="42" spans="1:11" ht="38.25" customHeight="1" x14ac:dyDescent="0.15">
      <c r="A42" s="38" t="s">
        <v>16</v>
      </c>
      <c r="B42" s="160" t="s">
        <v>51</v>
      </c>
      <c r="C42" s="160"/>
      <c r="D42" s="160"/>
      <c r="E42" s="160"/>
      <c r="F42" s="160"/>
      <c r="G42" s="81"/>
      <c r="H42" s="82"/>
      <c r="I42" s="82"/>
      <c r="J42" s="82"/>
      <c r="K42" s="82"/>
    </row>
    <row r="43" spans="1:11" ht="38.25" customHeight="1" x14ac:dyDescent="0.15">
      <c r="A43" s="38" t="s">
        <v>18</v>
      </c>
      <c r="B43" s="160" t="s">
        <v>52</v>
      </c>
      <c r="C43" s="160"/>
      <c r="D43" s="160"/>
      <c r="E43" s="160"/>
      <c r="F43" s="160"/>
      <c r="G43" s="81"/>
      <c r="H43" s="82"/>
      <c r="I43" s="82"/>
      <c r="J43" s="82"/>
      <c r="K43" s="82"/>
    </row>
    <row r="44" spans="1:11" ht="38.25" customHeight="1" x14ac:dyDescent="0.15">
      <c r="A44" s="38" t="s">
        <v>20</v>
      </c>
      <c r="B44" s="160" t="s">
        <v>53</v>
      </c>
      <c r="C44" s="160"/>
      <c r="D44" s="160"/>
      <c r="E44" s="160"/>
      <c r="F44" s="160"/>
      <c r="G44" s="81"/>
      <c r="H44" s="82"/>
      <c r="I44" s="82"/>
      <c r="J44" s="82"/>
      <c r="K44" s="82"/>
    </row>
    <row r="45" spans="1:11" ht="38.25" customHeight="1" x14ac:dyDescent="0.15">
      <c r="A45" s="38" t="s">
        <v>22</v>
      </c>
      <c r="B45" s="160" t="s">
        <v>54</v>
      </c>
      <c r="C45" s="160"/>
      <c r="D45" s="160"/>
      <c r="E45" s="160"/>
      <c r="F45" s="160"/>
      <c r="G45" s="81"/>
      <c r="H45" s="82"/>
      <c r="I45" s="82"/>
      <c r="J45" s="82"/>
      <c r="K45" s="82"/>
    </row>
    <row r="46" spans="1:11" ht="38.25" customHeight="1" x14ac:dyDescent="0.15">
      <c r="A46" s="38" t="s">
        <v>24</v>
      </c>
      <c r="B46" s="160" t="s">
        <v>55</v>
      </c>
      <c r="C46" s="160"/>
      <c r="D46" s="160"/>
      <c r="E46" s="160"/>
      <c r="F46" s="160"/>
      <c r="G46" s="81"/>
      <c r="H46" s="82"/>
      <c r="I46" s="82"/>
      <c r="J46" s="82"/>
      <c r="K46" s="82"/>
    </row>
    <row r="47" spans="1:11" ht="38.25" customHeight="1" x14ac:dyDescent="0.15">
      <c r="A47" s="38" t="s">
        <v>26</v>
      </c>
      <c r="B47" s="160" t="s">
        <v>56</v>
      </c>
      <c r="C47" s="160"/>
      <c r="D47" s="160"/>
      <c r="E47" s="160"/>
      <c r="F47" s="160"/>
      <c r="G47" s="81"/>
      <c r="H47" s="82"/>
      <c r="I47" s="82"/>
      <c r="J47" s="82"/>
      <c r="K47" s="82"/>
    </row>
    <row r="48" spans="1:11" ht="38.25" customHeight="1" x14ac:dyDescent="0.15">
      <c r="A48" s="38" t="s">
        <v>28</v>
      </c>
      <c r="B48" s="160" t="s">
        <v>57</v>
      </c>
      <c r="C48" s="160"/>
      <c r="D48" s="160"/>
      <c r="E48" s="160"/>
      <c r="F48" s="160"/>
      <c r="G48" s="81"/>
      <c r="H48" s="82"/>
      <c r="I48" s="82"/>
      <c r="J48" s="82"/>
      <c r="K48" s="82"/>
    </row>
    <row r="49" spans="1:11" ht="38.25" customHeight="1" x14ac:dyDescent="0.15">
      <c r="A49" s="38" t="s">
        <v>30</v>
      </c>
      <c r="B49" s="160" t="s">
        <v>58</v>
      </c>
      <c r="C49" s="160"/>
      <c r="D49" s="160"/>
      <c r="E49" s="160"/>
      <c r="F49" s="160"/>
      <c r="G49" s="81"/>
      <c r="H49" s="82"/>
      <c r="I49" s="82"/>
      <c r="J49" s="82"/>
      <c r="K49" s="82"/>
    </row>
    <row r="50" spans="1:11" ht="14.25" x14ac:dyDescent="0.15">
      <c r="A50" s="31"/>
    </row>
    <row r="52" spans="1:11" ht="14.25" x14ac:dyDescent="0.15">
      <c r="A52" s="31"/>
    </row>
    <row r="53" spans="1:11" ht="14.25" x14ac:dyDescent="0.15">
      <c r="A53" s="31"/>
    </row>
    <row r="54" spans="1:11" x14ac:dyDescent="0.15">
      <c r="A54" s="40"/>
    </row>
    <row r="55" spans="1:11" x14ac:dyDescent="0.15">
      <c r="A55" s="40"/>
    </row>
    <row r="56" spans="1:11" x14ac:dyDescent="0.15">
      <c r="A56" s="40"/>
    </row>
    <row r="57" spans="1:11" x14ac:dyDescent="0.15">
      <c r="A57" s="40"/>
    </row>
    <row r="58" spans="1:11" x14ac:dyDescent="0.15">
      <c r="A58" s="40"/>
    </row>
    <row r="59" spans="1:11" x14ac:dyDescent="0.15">
      <c r="A59" s="40"/>
    </row>
    <row r="60" spans="1:11" x14ac:dyDescent="0.15">
      <c r="A60" s="40"/>
    </row>
    <row r="61" spans="1:11" x14ac:dyDescent="0.15">
      <c r="A61" s="40"/>
    </row>
    <row r="62" spans="1:11" x14ac:dyDescent="0.15">
      <c r="A62" s="40"/>
    </row>
    <row r="63" spans="1:11" x14ac:dyDescent="0.15">
      <c r="A63" s="40"/>
    </row>
    <row r="64" spans="1:11" x14ac:dyDescent="0.15">
      <c r="A64" s="40"/>
    </row>
    <row r="65" spans="1:9" x14ac:dyDescent="0.15">
      <c r="A65" s="40"/>
    </row>
    <row r="66" spans="1:9" x14ac:dyDescent="0.15">
      <c r="A66" s="40"/>
    </row>
    <row r="68" spans="1:9" ht="14.25" x14ac:dyDescent="0.15">
      <c r="A68" s="31" t="s">
        <v>59</v>
      </c>
    </row>
    <row r="69" spans="1:9" x14ac:dyDescent="0.15">
      <c r="A69" s="79"/>
    </row>
    <row r="70" spans="1:9" x14ac:dyDescent="0.15">
      <c r="A70" s="79"/>
    </row>
    <row r="71" spans="1:9" x14ac:dyDescent="0.15">
      <c r="A71" s="79"/>
    </row>
    <row r="72" spans="1:9" x14ac:dyDescent="0.15">
      <c r="A72" s="79"/>
    </row>
    <row r="73" spans="1:9" x14ac:dyDescent="0.15">
      <c r="A73" s="79"/>
    </row>
    <row r="74" spans="1:9" x14ac:dyDescent="0.15">
      <c r="A74" s="79"/>
    </row>
    <row r="75" spans="1:9" x14ac:dyDescent="0.15">
      <c r="A75" s="79"/>
    </row>
    <row r="76" spans="1:9" x14ac:dyDescent="0.15">
      <c r="A76" s="79"/>
    </row>
    <row r="77" spans="1:9" x14ac:dyDescent="0.15">
      <c r="A77" s="79"/>
    </row>
    <row r="78" spans="1:9" x14ac:dyDescent="0.15">
      <c r="A78" s="79"/>
    </row>
    <row r="79" spans="1:9" ht="14.25" x14ac:dyDescent="0.15">
      <c r="A79" s="79"/>
      <c r="H79" s="42"/>
      <c r="I79" s="41"/>
    </row>
    <row r="80" spans="1:9" x14ac:dyDescent="0.15">
      <c r="A80" s="79"/>
    </row>
    <row r="81" spans="1:1" x14ac:dyDescent="0.15">
      <c r="A81" s="79"/>
    </row>
    <row r="82" spans="1:1" x14ac:dyDescent="0.15">
      <c r="A82" s="79"/>
    </row>
    <row r="83" spans="1:1" x14ac:dyDescent="0.15">
      <c r="A83" s="79"/>
    </row>
    <row r="84" spans="1:1" x14ac:dyDescent="0.15">
      <c r="A84" s="79"/>
    </row>
    <row r="85" spans="1:1" x14ac:dyDescent="0.15">
      <c r="A85" s="79"/>
    </row>
    <row r="86" spans="1:1" x14ac:dyDescent="0.15">
      <c r="A86" s="79"/>
    </row>
    <row r="87" spans="1:1" x14ac:dyDescent="0.15">
      <c r="A87" s="79"/>
    </row>
    <row r="88" spans="1:1" x14ac:dyDescent="0.15">
      <c r="A88" s="79"/>
    </row>
    <row r="89" spans="1:1" x14ac:dyDescent="0.15">
      <c r="A89" s="79"/>
    </row>
    <row r="90" spans="1:1" x14ac:dyDescent="0.15">
      <c r="A90" s="79"/>
    </row>
    <row r="91" spans="1:1" x14ac:dyDescent="0.15">
      <c r="A91" s="79"/>
    </row>
    <row r="92" spans="1:1" x14ac:dyDescent="0.15">
      <c r="A92" s="79"/>
    </row>
    <row r="93" spans="1:1" x14ac:dyDescent="0.15">
      <c r="A93" s="40"/>
    </row>
    <row r="94" spans="1:1" ht="14.25" x14ac:dyDescent="0.15">
      <c r="A94" s="60" t="s">
        <v>170</v>
      </c>
    </row>
    <row r="95" spans="1:1" x14ac:dyDescent="0.15">
      <c r="A95" s="80"/>
    </row>
    <row r="96" spans="1:1" x14ac:dyDescent="0.15">
      <c r="A96" s="80"/>
    </row>
    <row r="97" spans="1:1" x14ac:dyDescent="0.15">
      <c r="A97" s="80"/>
    </row>
    <row r="98" spans="1:1" x14ac:dyDescent="0.15">
      <c r="A98" s="80"/>
    </row>
    <row r="99" spans="1:1" x14ac:dyDescent="0.15">
      <c r="A99" s="80"/>
    </row>
    <row r="100" spans="1:1" x14ac:dyDescent="0.15">
      <c r="A100" s="80"/>
    </row>
    <row r="101" spans="1:1" x14ac:dyDescent="0.15">
      <c r="A101" s="80"/>
    </row>
    <row r="102" spans="1:1" x14ac:dyDescent="0.15">
      <c r="A102" s="79"/>
    </row>
    <row r="103" spans="1:1" x14ac:dyDescent="0.15">
      <c r="A103" s="79"/>
    </row>
    <row r="104" spans="1:1" x14ac:dyDescent="0.15">
      <c r="A104" s="79"/>
    </row>
    <row r="105" spans="1:1" x14ac:dyDescent="0.15">
      <c r="A105" s="79"/>
    </row>
    <row r="106" spans="1:1" x14ac:dyDescent="0.15">
      <c r="A106" s="79"/>
    </row>
    <row r="107" spans="1:1" x14ac:dyDescent="0.15">
      <c r="A107" s="79"/>
    </row>
    <row r="108" spans="1:1" x14ac:dyDescent="0.15">
      <c r="A108" s="79"/>
    </row>
    <row r="109" spans="1:1" x14ac:dyDescent="0.15">
      <c r="A109" s="79"/>
    </row>
    <row r="110" spans="1:1" x14ac:dyDescent="0.15">
      <c r="A110" s="79"/>
    </row>
    <row r="111" spans="1:1" x14ac:dyDescent="0.15">
      <c r="A111" s="79"/>
    </row>
    <row r="112" spans="1:1" x14ac:dyDescent="0.15">
      <c r="A112" s="79"/>
    </row>
    <row r="113" spans="1:8" x14ac:dyDescent="0.15">
      <c r="A113" s="79"/>
    </row>
    <row r="114" spans="1:8" x14ac:dyDescent="0.15">
      <c r="A114" s="79"/>
    </row>
    <row r="115" spans="1:8" x14ac:dyDescent="0.15">
      <c r="A115" s="79"/>
    </row>
    <row r="116" spans="1:8" x14ac:dyDescent="0.15">
      <c r="A116" s="79"/>
    </row>
    <row r="117" spans="1:8" x14ac:dyDescent="0.15">
      <c r="A117" s="79"/>
    </row>
    <row r="118" spans="1:8" x14ac:dyDescent="0.15">
      <c r="A118" s="79"/>
    </row>
    <row r="119" spans="1:8" x14ac:dyDescent="0.15">
      <c r="A119" s="79"/>
    </row>
    <row r="122" spans="1:8" x14ac:dyDescent="0.15">
      <c r="H122" s="41" t="s">
        <v>60</v>
      </c>
    </row>
  </sheetData>
  <sheetProtection password="C2D5" sheet="1" objects="1" scenarios="1"/>
  <mergeCells count="32">
    <mergeCell ref="B48:F48"/>
    <mergeCell ref="B49:F49"/>
    <mergeCell ref="B42:F42"/>
    <mergeCell ref="B43:F43"/>
    <mergeCell ref="B44:F44"/>
    <mergeCell ref="B45:F45"/>
    <mergeCell ref="B46:F46"/>
    <mergeCell ref="B47:F47"/>
    <mergeCell ref="B41:F41"/>
    <mergeCell ref="B27:F27"/>
    <mergeCell ref="B28:F28"/>
    <mergeCell ref="B29:F29"/>
    <mergeCell ref="B30:F30"/>
    <mergeCell ref="B31:F31"/>
    <mergeCell ref="B32:F32"/>
    <mergeCell ref="B36:F36"/>
    <mergeCell ref="B37:F37"/>
    <mergeCell ref="B38:F38"/>
    <mergeCell ref="B39:F39"/>
    <mergeCell ref="B40:F40"/>
    <mergeCell ref="B26:F26"/>
    <mergeCell ref="B14:C14"/>
    <mergeCell ref="B15:C15"/>
    <mergeCell ref="B16:C16"/>
    <mergeCell ref="B17:C17"/>
    <mergeCell ref="B19:F19"/>
    <mergeCell ref="B20:F20"/>
    <mergeCell ref="B21:F21"/>
    <mergeCell ref="B22:F22"/>
    <mergeCell ref="B23:F23"/>
    <mergeCell ref="B24:F24"/>
    <mergeCell ref="B25:F25"/>
  </mergeCells>
  <phoneticPr fontId="3"/>
  <pageMargins left="0.25" right="0.25" top="0.75" bottom="0.75" header="0.3" footer="0.3"/>
  <pageSetup paperSize="9" orientation="portrait" r:id="rId1"/>
  <headerFooter>
    <oddHeader>&amp;C手洗いについての意識調査集計票（医療職）</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6"/>
  <sheetViews>
    <sheetView view="pageLayout" zoomScale="70" zoomScaleNormal="100" zoomScalePageLayoutView="70" workbookViewId="0">
      <selection activeCell="B3" sqref="B3"/>
    </sheetView>
  </sheetViews>
  <sheetFormatPr defaultRowHeight="15.75" customHeight="1" x14ac:dyDescent="0.15"/>
  <cols>
    <col min="1" max="1" width="9" style="61"/>
    <col min="2" max="2" width="19.375" style="106" customWidth="1"/>
    <col min="3" max="3" width="11.125" style="106" customWidth="1"/>
    <col min="4" max="4" width="11.375" style="61" customWidth="1"/>
    <col min="5" max="16384" width="9" style="61"/>
  </cols>
  <sheetData>
    <row r="1" spans="1:9" ht="15.75" customHeight="1" x14ac:dyDescent="0.15">
      <c r="I1" s="62" t="s">
        <v>61</v>
      </c>
    </row>
    <row r="3" spans="1:9" ht="15.75" customHeight="1" x14ac:dyDescent="0.15">
      <c r="A3" s="61" t="s">
        <v>145</v>
      </c>
      <c r="B3" s="106">
        <f>'アンケート(医療職入力用)'!B1</f>
        <v>0</v>
      </c>
      <c r="D3" s="61" t="s">
        <v>173</v>
      </c>
    </row>
    <row r="4" spans="1:9" ht="15.75" customHeight="1" x14ac:dyDescent="0.15">
      <c r="A4" s="61" t="s">
        <v>62</v>
      </c>
      <c r="B4" s="117">
        <f>'アンケート(医療職入力用)'!B2</f>
        <v>0</v>
      </c>
      <c r="C4" s="106" t="s">
        <v>63</v>
      </c>
      <c r="D4" s="117">
        <f>'アンケート(医療職入力用)'!E2</f>
        <v>0</v>
      </c>
      <c r="E4" s="61" t="s">
        <v>64</v>
      </c>
      <c r="F4" s="63" t="e">
        <f>(D4/B4)</f>
        <v>#DIV/0!</v>
      </c>
    </row>
    <row r="6" spans="1:9" ht="15.75" customHeight="1" x14ac:dyDescent="0.15">
      <c r="A6" s="61" t="s">
        <v>65</v>
      </c>
    </row>
    <row r="8" spans="1:9" ht="15.75" customHeight="1" x14ac:dyDescent="0.15">
      <c r="A8" s="61" t="s">
        <v>66</v>
      </c>
    </row>
    <row r="9" spans="1:9" ht="15.75" customHeight="1" x14ac:dyDescent="0.15">
      <c r="B9" s="117" t="s">
        <v>67</v>
      </c>
      <c r="C9" s="117" t="s">
        <v>68</v>
      </c>
      <c r="D9" s="64" t="s">
        <v>69</v>
      </c>
    </row>
    <row r="10" spans="1:9" ht="15.75" customHeight="1" x14ac:dyDescent="0.15">
      <c r="B10" s="117">
        <f>'アンケート(医療職入力用)'!B6</f>
        <v>0</v>
      </c>
      <c r="C10" s="117">
        <f>'アンケート(医療職入力用)'!C6</f>
        <v>0</v>
      </c>
      <c r="D10" s="65" t="e">
        <f>C10/D4</f>
        <v>#DIV/0!</v>
      </c>
    </row>
    <row r="11" spans="1:9" ht="15.75" customHeight="1" x14ac:dyDescent="0.15">
      <c r="B11" s="117">
        <f>'アンケート(医療職入力用)'!B7</f>
        <v>0</v>
      </c>
      <c r="C11" s="117">
        <f>'アンケート(医療職入力用)'!C7</f>
        <v>0</v>
      </c>
      <c r="D11" s="65" t="e">
        <f>C11/D4</f>
        <v>#DIV/0!</v>
      </c>
    </row>
    <row r="12" spans="1:9" ht="15.75" customHeight="1" x14ac:dyDescent="0.15">
      <c r="B12" s="117">
        <f>'アンケート(医療職入力用)'!B8</f>
        <v>0</v>
      </c>
      <c r="C12" s="117">
        <f>'アンケート(医療職入力用)'!C8</f>
        <v>0</v>
      </c>
      <c r="D12" s="65" t="e">
        <f>C12/D4</f>
        <v>#DIV/0!</v>
      </c>
    </row>
    <row r="13" spans="1:9" ht="15.75" customHeight="1" x14ac:dyDescent="0.15">
      <c r="B13" s="117">
        <f>'アンケート(医療職入力用)'!B9</f>
        <v>0</v>
      </c>
      <c r="C13" s="117">
        <f>'アンケート(医療職入力用)'!C9</f>
        <v>0</v>
      </c>
      <c r="D13" s="65" t="e">
        <f>C13/D4</f>
        <v>#DIV/0!</v>
      </c>
    </row>
    <row r="14" spans="1:9" ht="15.75" customHeight="1" x14ac:dyDescent="0.15">
      <c r="B14" s="117">
        <f>'アンケート(医療職入力用)'!B10</f>
        <v>0</v>
      </c>
      <c r="C14" s="117">
        <f>'アンケート(医療職入力用)'!C10</f>
        <v>0</v>
      </c>
      <c r="D14" s="65" t="e">
        <f>C14/D4</f>
        <v>#DIV/0!</v>
      </c>
    </row>
    <row r="15" spans="1:9" ht="15.75" customHeight="1" x14ac:dyDescent="0.15">
      <c r="B15" s="69"/>
      <c r="C15" s="69"/>
      <c r="D15" s="66"/>
    </row>
    <row r="16" spans="1:9" ht="15.75" customHeight="1" x14ac:dyDescent="0.15">
      <c r="B16" s="69"/>
      <c r="C16" s="69"/>
      <c r="D16" s="66"/>
    </row>
    <row r="17" spans="1:4" ht="15.75" customHeight="1" x14ac:dyDescent="0.15">
      <c r="B17" s="69"/>
      <c r="C17" s="69"/>
      <c r="D17" s="62"/>
    </row>
    <row r="18" spans="1:4" ht="15.75" customHeight="1" x14ac:dyDescent="0.15">
      <c r="A18" s="61" t="s">
        <v>70</v>
      </c>
    </row>
    <row r="19" spans="1:4" ht="15.75" customHeight="1" x14ac:dyDescent="0.15">
      <c r="B19" s="117" t="s">
        <v>67</v>
      </c>
      <c r="C19" s="117" t="s">
        <v>68</v>
      </c>
      <c r="D19" s="64" t="s">
        <v>69</v>
      </c>
    </row>
    <row r="20" spans="1:4" ht="15.75" customHeight="1" x14ac:dyDescent="0.15">
      <c r="B20" s="117" t="s">
        <v>71</v>
      </c>
      <c r="C20" s="117">
        <f>'アンケート(医療職入力用)'!D14</f>
        <v>0</v>
      </c>
      <c r="D20" s="65" t="e">
        <f>C20/D4</f>
        <v>#DIV/0!</v>
      </c>
    </row>
    <row r="21" spans="1:4" ht="15.75" customHeight="1" x14ac:dyDescent="0.15">
      <c r="B21" s="117" t="s">
        <v>72</v>
      </c>
      <c r="C21" s="117">
        <f>'アンケート(医療職入力用)'!D15</f>
        <v>0</v>
      </c>
      <c r="D21" s="65" t="e">
        <f>C21/D4</f>
        <v>#DIV/0!</v>
      </c>
    </row>
    <row r="22" spans="1:4" ht="15.75" customHeight="1" x14ac:dyDescent="0.15">
      <c r="B22" s="117" t="s">
        <v>73</v>
      </c>
      <c r="C22" s="117">
        <f>'アンケート(医療職入力用)'!D16</f>
        <v>0</v>
      </c>
      <c r="D22" s="65" t="e">
        <f>C22/D4</f>
        <v>#DIV/0!</v>
      </c>
    </row>
    <row r="23" spans="1:4" ht="15.75" customHeight="1" x14ac:dyDescent="0.15">
      <c r="B23" s="117" t="s">
        <v>74</v>
      </c>
      <c r="C23" s="117">
        <f>'アンケート(医療職入力用)'!D17</f>
        <v>0</v>
      </c>
      <c r="D23" s="65" t="e">
        <f>C23/D4</f>
        <v>#DIV/0!</v>
      </c>
    </row>
    <row r="24" spans="1:4" ht="15.75" customHeight="1" x14ac:dyDescent="0.15">
      <c r="B24" s="117" t="s">
        <v>144</v>
      </c>
      <c r="C24" s="117">
        <f>SUM(C20:C23)</f>
        <v>0</v>
      </c>
      <c r="D24" s="65"/>
    </row>
    <row r="25" spans="1:4" ht="15.75" customHeight="1" x14ac:dyDescent="0.15">
      <c r="B25" s="69"/>
      <c r="C25" s="69"/>
      <c r="D25" s="66"/>
    </row>
    <row r="26" spans="1:4" ht="15.75" customHeight="1" x14ac:dyDescent="0.15">
      <c r="B26" s="69"/>
      <c r="C26" s="69"/>
      <c r="D26" s="62"/>
    </row>
    <row r="28" spans="1:4" ht="15.75" customHeight="1" x14ac:dyDescent="0.15">
      <c r="A28" s="61" t="s">
        <v>75</v>
      </c>
    </row>
    <row r="29" spans="1:4" ht="15.75" customHeight="1" x14ac:dyDescent="0.15">
      <c r="A29" s="61" t="s">
        <v>76</v>
      </c>
    </row>
    <row r="30" spans="1:4" ht="15.75" customHeight="1" x14ac:dyDescent="0.15">
      <c r="B30" s="117" t="s">
        <v>67</v>
      </c>
      <c r="C30" s="117" t="s">
        <v>68</v>
      </c>
      <c r="D30" s="64" t="s">
        <v>69</v>
      </c>
    </row>
    <row r="31" spans="1:4" ht="15.75" customHeight="1" x14ac:dyDescent="0.15">
      <c r="B31" s="117" t="s">
        <v>77</v>
      </c>
      <c r="C31" s="117">
        <f>'アンケート(医療職入力用)'!G20</f>
        <v>0</v>
      </c>
      <c r="D31" s="65" t="e">
        <f>C31/D4</f>
        <v>#DIV/0!</v>
      </c>
    </row>
    <row r="32" spans="1:4" ht="15.75" customHeight="1" x14ac:dyDescent="0.15">
      <c r="B32" s="117" t="s">
        <v>78</v>
      </c>
      <c r="C32" s="117">
        <f>'アンケート(医療職入力用)'!H20</f>
        <v>0</v>
      </c>
      <c r="D32" s="65" t="e">
        <f>C32/D4</f>
        <v>#DIV/0!</v>
      </c>
    </row>
    <row r="33" spans="1:4" ht="15.75" customHeight="1" x14ac:dyDescent="0.15">
      <c r="B33" s="117" t="s">
        <v>79</v>
      </c>
      <c r="C33" s="117">
        <f>'アンケート(医療職入力用)'!I20</f>
        <v>0</v>
      </c>
      <c r="D33" s="65" t="e">
        <f>C33/D4</f>
        <v>#DIV/0!</v>
      </c>
    </row>
    <row r="34" spans="1:4" ht="15.75" customHeight="1" x14ac:dyDescent="0.15">
      <c r="B34" s="117" t="s">
        <v>80</v>
      </c>
      <c r="C34" s="117">
        <f>'アンケート(医療職入力用)'!J20</f>
        <v>0</v>
      </c>
      <c r="D34" s="65" t="e">
        <f>C34/D4</f>
        <v>#DIV/0!</v>
      </c>
    </row>
    <row r="35" spans="1:4" ht="15.75" customHeight="1" x14ac:dyDescent="0.15">
      <c r="B35" s="117" t="s">
        <v>44</v>
      </c>
      <c r="C35" s="117">
        <f>'アンケート(医療職入力用)'!K20</f>
        <v>0</v>
      </c>
      <c r="D35" s="65" t="e">
        <f>C35/D4</f>
        <v>#DIV/0!</v>
      </c>
    </row>
    <row r="36" spans="1:4" ht="15.75" customHeight="1" x14ac:dyDescent="0.15">
      <c r="B36" s="117" t="s">
        <v>74</v>
      </c>
      <c r="C36" s="117">
        <f>D4-(C31+C32+C33+C34+C35)</f>
        <v>0</v>
      </c>
      <c r="D36" s="65" t="e">
        <f>C36/D4</f>
        <v>#DIV/0!</v>
      </c>
    </row>
    <row r="37" spans="1:4" ht="15.75" customHeight="1" x14ac:dyDescent="0.15">
      <c r="B37" s="117" t="s">
        <v>144</v>
      </c>
      <c r="C37" s="117">
        <f>SUM(C31:C36)</f>
        <v>0</v>
      </c>
      <c r="D37" s="65"/>
    </row>
    <row r="38" spans="1:4" ht="15.75" customHeight="1" x14ac:dyDescent="0.15">
      <c r="B38" s="69"/>
      <c r="C38" s="69"/>
      <c r="D38" s="66"/>
    </row>
    <row r="39" spans="1:4" ht="15.75" customHeight="1" x14ac:dyDescent="0.15">
      <c r="B39" s="69"/>
      <c r="C39" s="69"/>
      <c r="D39" s="66"/>
    </row>
    <row r="40" spans="1:4" ht="15.75" customHeight="1" x14ac:dyDescent="0.15">
      <c r="B40" s="69"/>
      <c r="C40" s="69"/>
      <c r="D40" s="62"/>
    </row>
    <row r="42" spans="1:4" ht="15.75" customHeight="1" x14ac:dyDescent="0.15">
      <c r="A42" s="61" t="s">
        <v>82</v>
      </c>
    </row>
    <row r="43" spans="1:4" ht="15.75" customHeight="1" x14ac:dyDescent="0.15">
      <c r="B43" s="117" t="s">
        <v>67</v>
      </c>
      <c r="C43" s="117" t="s">
        <v>68</v>
      </c>
      <c r="D43" s="64" t="s">
        <v>69</v>
      </c>
    </row>
    <row r="44" spans="1:4" ht="15.75" customHeight="1" x14ac:dyDescent="0.15">
      <c r="B44" s="117" t="s">
        <v>77</v>
      </c>
      <c r="C44" s="117">
        <f>'アンケート(医療職入力用)'!G21</f>
        <v>0</v>
      </c>
      <c r="D44" s="65" t="e">
        <f>C44/D4</f>
        <v>#DIV/0!</v>
      </c>
    </row>
    <row r="45" spans="1:4" ht="15.75" customHeight="1" x14ac:dyDescent="0.15">
      <c r="B45" s="117" t="s">
        <v>78</v>
      </c>
      <c r="C45" s="117">
        <f>'アンケート(医療職入力用)'!H21</f>
        <v>0</v>
      </c>
      <c r="D45" s="65" t="e">
        <f>C45/D4</f>
        <v>#DIV/0!</v>
      </c>
    </row>
    <row r="46" spans="1:4" ht="15.75" customHeight="1" x14ac:dyDescent="0.15">
      <c r="B46" s="117" t="s">
        <v>79</v>
      </c>
      <c r="C46" s="117">
        <f>'アンケート(医療職入力用)'!I21</f>
        <v>0</v>
      </c>
      <c r="D46" s="65" t="e">
        <f>C46/D4</f>
        <v>#DIV/0!</v>
      </c>
    </row>
    <row r="47" spans="1:4" ht="15.75" customHeight="1" x14ac:dyDescent="0.15">
      <c r="B47" s="117" t="s">
        <v>80</v>
      </c>
      <c r="C47" s="117">
        <f>'アンケート(医療職入力用)'!J21</f>
        <v>0</v>
      </c>
      <c r="D47" s="65" t="e">
        <f>C47/D4</f>
        <v>#DIV/0!</v>
      </c>
    </row>
    <row r="48" spans="1:4" ht="15.75" customHeight="1" x14ac:dyDescent="0.15">
      <c r="B48" s="117" t="s">
        <v>44</v>
      </c>
      <c r="C48" s="117">
        <f>'アンケート(医療職入力用)'!K21</f>
        <v>0</v>
      </c>
      <c r="D48" s="65" t="e">
        <f>C48/D4</f>
        <v>#DIV/0!</v>
      </c>
    </row>
    <row r="49" spans="1:4" ht="15.75" customHeight="1" x14ac:dyDescent="0.15">
      <c r="B49" s="117" t="s">
        <v>74</v>
      </c>
      <c r="C49" s="117">
        <f>D4-(C44+C45+C46+C47+C48)</f>
        <v>0</v>
      </c>
      <c r="D49" s="65" t="e">
        <f>C40/D4</f>
        <v>#DIV/0!</v>
      </c>
    </row>
    <row r="50" spans="1:4" ht="15.75" customHeight="1" x14ac:dyDescent="0.15">
      <c r="B50" s="117" t="s">
        <v>144</v>
      </c>
      <c r="C50" s="117">
        <f>SUM(C44:C49)</f>
        <v>0</v>
      </c>
      <c r="D50" s="65"/>
    </row>
    <row r="52" spans="1:4" ht="15.75" customHeight="1" x14ac:dyDescent="0.15">
      <c r="A52" s="61" t="s">
        <v>83</v>
      </c>
    </row>
    <row r="53" spans="1:4" ht="15.75" customHeight="1" x14ac:dyDescent="0.15">
      <c r="B53" s="117" t="s">
        <v>67</v>
      </c>
      <c r="C53" s="117" t="s">
        <v>68</v>
      </c>
      <c r="D53" s="64" t="s">
        <v>69</v>
      </c>
    </row>
    <row r="54" spans="1:4" ht="15.75" customHeight="1" x14ac:dyDescent="0.15">
      <c r="B54" s="117" t="s">
        <v>77</v>
      </c>
      <c r="C54" s="117">
        <f>'アンケート(医療職入力用)'!G22</f>
        <v>0</v>
      </c>
      <c r="D54" s="65" t="e">
        <f>C54/D4</f>
        <v>#DIV/0!</v>
      </c>
    </row>
    <row r="55" spans="1:4" ht="15.75" customHeight="1" x14ac:dyDescent="0.15">
      <c r="B55" s="117" t="s">
        <v>78</v>
      </c>
      <c r="C55" s="117">
        <f>'アンケート(医療職入力用)'!H22</f>
        <v>0</v>
      </c>
      <c r="D55" s="65" t="e">
        <f>C55/D4</f>
        <v>#DIV/0!</v>
      </c>
    </row>
    <row r="56" spans="1:4" ht="15.75" customHeight="1" x14ac:dyDescent="0.15">
      <c r="B56" s="117" t="s">
        <v>79</v>
      </c>
      <c r="C56" s="117">
        <f>'アンケート(医療職入力用)'!I22</f>
        <v>0</v>
      </c>
      <c r="D56" s="65" t="e">
        <f>C56/D4</f>
        <v>#DIV/0!</v>
      </c>
    </row>
    <row r="57" spans="1:4" ht="15.75" customHeight="1" x14ac:dyDescent="0.15">
      <c r="B57" s="117" t="s">
        <v>80</v>
      </c>
      <c r="C57" s="117">
        <f>'アンケート(医療職入力用)'!J22</f>
        <v>0</v>
      </c>
      <c r="D57" s="65" t="e">
        <f>C57/D4</f>
        <v>#DIV/0!</v>
      </c>
    </row>
    <row r="58" spans="1:4" ht="15.75" customHeight="1" x14ac:dyDescent="0.15">
      <c r="B58" s="117" t="s">
        <v>44</v>
      </c>
      <c r="C58" s="117">
        <f>'アンケート(医療職入力用)'!K22</f>
        <v>0</v>
      </c>
      <c r="D58" s="65" t="e">
        <f>C58/D4</f>
        <v>#DIV/0!</v>
      </c>
    </row>
    <row r="59" spans="1:4" ht="15.75" customHeight="1" x14ac:dyDescent="0.15">
      <c r="B59" s="117" t="s">
        <v>74</v>
      </c>
      <c r="C59" s="117">
        <f>D4-(C54+C55+C56+C57+C58)</f>
        <v>0</v>
      </c>
      <c r="D59" s="65" t="e">
        <f>C59/D4</f>
        <v>#DIV/0!</v>
      </c>
    </row>
    <row r="60" spans="1:4" ht="15.75" customHeight="1" x14ac:dyDescent="0.15">
      <c r="B60" s="117" t="s">
        <v>144</v>
      </c>
      <c r="C60" s="117">
        <f>SUM(C54:C59)</f>
        <v>0</v>
      </c>
      <c r="D60" s="64"/>
    </row>
    <row r="61" spans="1:4" ht="15.75" customHeight="1" x14ac:dyDescent="0.15">
      <c r="A61" s="61" t="s">
        <v>84</v>
      </c>
    </row>
    <row r="62" spans="1:4" ht="15.75" customHeight="1" x14ac:dyDescent="0.15">
      <c r="B62" s="117" t="s">
        <v>67</v>
      </c>
      <c r="C62" s="117" t="s">
        <v>68</v>
      </c>
      <c r="D62" s="64" t="s">
        <v>69</v>
      </c>
    </row>
    <row r="63" spans="1:4" ht="15.75" customHeight="1" x14ac:dyDescent="0.15">
      <c r="B63" s="117" t="s">
        <v>77</v>
      </c>
      <c r="C63" s="117">
        <f t="array" ref="C63:C67">TRANSPOSE('アンケート(医療職入力用)'!G23:K23)</f>
        <v>0</v>
      </c>
      <c r="D63" s="65" t="e">
        <f>C63/D4</f>
        <v>#DIV/0!</v>
      </c>
    </row>
    <row r="64" spans="1:4" ht="15.75" customHeight="1" x14ac:dyDescent="0.15">
      <c r="B64" s="117" t="s">
        <v>78</v>
      </c>
      <c r="C64" s="117">
        <v>0</v>
      </c>
      <c r="D64" s="65" t="e">
        <f>C64/D4</f>
        <v>#DIV/0!</v>
      </c>
    </row>
    <row r="65" spans="1:4" ht="15.75" customHeight="1" x14ac:dyDescent="0.15">
      <c r="B65" s="117" t="s">
        <v>79</v>
      </c>
      <c r="C65" s="117">
        <v>0</v>
      </c>
      <c r="D65" s="65" t="e">
        <f>C65/D4</f>
        <v>#DIV/0!</v>
      </c>
    </row>
    <row r="66" spans="1:4" ht="15.75" customHeight="1" x14ac:dyDescent="0.15">
      <c r="B66" s="117" t="s">
        <v>80</v>
      </c>
      <c r="C66" s="117">
        <v>0</v>
      </c>
      <c r="D66" s="65" t="e">
        <f>C66/D4</f>
        <v>#DIV/0!</v>
      </c>
    </row>
    <row r="67" spans="1:4" ht="15.75" customHeight="1" x14ac:dyDescent="0.15">
      <c r="B67" s="117" t="s">
        <v>44</v>
      </c>
      <c r="C67" s="117">
        <v>0</v>
      </c>
      <c r="D67" s="65" t="e">
        <f>C67/D4</f>
        <v>#DIV/0!</v>
      </c>
    </row>
    <row r="68" spans="1:4" ht="15.75" customHeight="1" x14ac:dyDescent="0.15">
      <c r="B68" s="117" t="s">
        <v>74</v>
      </c>
      <c r="C68" s="117">
        <f>D4-(C63+C64+C65+C66+C67)</f>
        <v>0</v>
      </c>
      <c r="D68" s="65" t="e">
        <f>C68/D4</f>
        <v>#DIV/0!</v>
      </c>
    </row>
    <row r="69" spans="1:4" ht="15.75" customHeight="1" x14ac:dyDescent="0.15">
      <c r="B69" s="117" t="s">
        <v>144</v>
      </c>
      <c r="C69" s="117">
        <f>SUM(C63:C68)</f>
        <v>0</v>
      </c>
      <c r="D69" s="64"/>
    </row>
    <row r="70" spans="1:4" ht="15.75" customHeight="1" x14ac:dyDescent="0.15">
      <c r="B70" s="69"/>
      <c r="C70" s="69"/>
      <c r="D70" s="62"/>
    </row>
    <row r="72" spans="1:4" ht="15.75" customHeight="1" x14ac:dyDescent="0.15">
      <c r="A72" s="61" t="s">
        <v>85</v>
      </c>
    </row>
    <row r="73" spans="1:4" ht="15.75" customHeight="1" x14ac:dyDescent="0.15">
      <c r="B73" s="117" t="s">
        <v>67</v>
      </c>
      <c r="C73" s="117" t="s">
        <v>68</v>
      </c>
      <c r="D73" s="64" t="s">
        <v>86</v>
      </c>
    </row>
    <row r="74" spans="1:4" ht="15.75" customHeight="1" x14ac:dyDescent="0.15">
      <c r="B74" s="117" t="s">
        <v>87</v>
      </c>
      <c r="C74" s="117">
        <f t="array" ref="C74:C78">TRANSPOSE('アンケート(医療職入力用)'!G24:K24)</f>
        <v>0</v>
      </c>
      <c r="D74" s="65" t="e">
        <f>C74/D4</f>
        <v>#DIV/0!</v>
      </c>
    </row>
    <row r="75" spans="1:4" ht="15.75" customHeight="1" x14ac:dyDescent="0.15">
      <c r="B75" s="117" t="s">
        <v>78</v>
      </c>
      <c r="C75" s="117">
        <v>0</v>
      </c>
      <c r="D75" s="65" t="e">
        <f>C75/D4</f>
        <v>#DIV/0!</v>
      </c>
    </row>
    <row r="76" spans="1:4" ht="15.75" customHeight="1" x14ac:dyDescent="0.15">
      <c r="B76" s="117" t="s">
        <v>88</v>
      </c>
      <c r="C76" s="117">
        <v>0</v>
      </c>
      <c r="D76" s="65" t="e">
        <f>C76/D4</f>
        <v>#DIV/0!</v>
      </c>
    </row>
    <row r="77" spans="1:4" ht="15.75" customHeight="1" x14ac:dyDescent="0.15">
      <c r="B77" s="117" t="s">
        <v>45</v>
      </c>
      <c r="C77" s="117">
        <v>0</v>
      </c>
      <c r="D77" s="65" t="e">
        <f>C77/D4</f>
        <v>#DIV/0!</v>
      </c>
    </row>
    <row r="78" spans="1:4" ht="15.75" customHeight="1" x14ac:dyDescent="0.15">
      <c r="B78" s="117" t="s">
        <v>90</v>
      </c>
      <c r="C78" s="117">
        <v>0</v>
      </c>
      <c r="D78" s="65" t="e">
        <f>C78/D4</f>
        <v>#DIV/0!</v>
      </c>
    </row>
    <row r="79" spans="1:4" ht="15.75" customHeight="1" x14ac:dyDescent="0.15">
      <c r="B79" s="117" t="s">
        <v>74</v>
      </c>
      <c r="C79" s="117">
        <f>D4-(C74+C75+C76+C77+C78)</f>
        <v>0</v>
      </c>
      <c r="D79" s="65" t="e">
        <f>C79/D4</f>
        <v>#DIV/0!</v>
      </c>
    </row>
    <row r="80" spans="1:4" ht="15.75" customHeight="1" x14ac:dyDescent="0.15">
      <c r="B80" s="117" t="s">
        <v>144</v>
      </c>
      <c r="C80" s="117">
        <f>SUM(C74:C79)</f>
        <v>0</v>
      </c>
      <c r="D80" s="64"/>
    </row>
    <row r="81" spans="1:4" ht="15.75" customHeight="1" x14ac:dyDescent="0.15">
      <c r="B81" s="69"/>
      <c r="C81" s="69"/>
      <c r="D81" s="62"/>
    </row>
    <row r="83" spans="1:4" ht="15.75" customHeight="1" x14ac:dyDescent="0.15">
      <c r="A83" s="61" t="s">
        <v>91</v>
      </c>
    </row>
    <row r="84" spans="1:4" ht="15.75" customHeight="1" x14ac:dyDescent="0.15">
      <c r="B84" s="117" t="s">
        <v>67</v>
      </c>
      <c r="C84" s="117" t="s">
        <v>68</v>
      </c>
      <c r="D84" s="64" t="s">
        <v>92</v>
      </c>
    </row>
    <row r="85" spans="1:4" ht="15.75" customHeight="1" x14ac:dyDescent="0.15">
      <c r="B85" s="117" t="s">
        <v>93</v>
      </c>
      <c r="C85" s="117">
        <f t="array" ref="C85:C89">TRANSPOSE('アンケート(医療職入力用)'!G25:K25)</f>
        <v>0</v>
      </c>
      <c r="D85" s="65" t="e">
        <f>C85/D4</f>
        <v>#DIV/0!</v>
      </c>
    </row>
    <row r="86" spans="1:4" ht="15.75" customHeight="1" x14ac:dyDescent="0.15">
      <c r="B86" s="117" t="s">
        <v>78</v>
      </c>
      <c r="C86" s="117">
        <v>0</v>
      </c>
      <c r="D86" s="65" t="e">
        <f>C86/D4</f>
        <v>#DIV/0!</v>
      </c>
    </row>
    <row r="87" spans="1:4" ht="15.75" customHeight="1" x14ac:dyDescent="0.15">
      <c r="B87" s="117" t="s">
        <v>79</v>
      </c>
      <c r="C87" s="117">
        <v>0</v>
      </c>
      <c r="D87" s="65" t="e">
        <f>C87/D4</f>
        <v>#DIV/0!</v>
      </c>
    </row>
    <row r="88" spans="1:4" ht="15.75" customHeight="1" x14ac:dyDescent="0.15">
      <c r="B88" s="117" t="s">
        <v>45</v>
      </c>
      <c r="C88" s="117">
        <v>0</v>
      </c>
      <c r="D88" s="65" t="e">
        <f>C88/D4</f>
        <v>#DIV/0!</v>
      </c>
    </row>
    <row r="89" spans="1:4" ht="15.75" customHeight="1" x14ac:dyDescent="0.15">
      <c r="B89" s="117" t="s">
        <v>44</v>
      </c>
      <c r="C89" s="117">
        <v>0</v>
      </c>
      <c r="D89" s="65" t="e">
        <f>C89/D4</f>
        <v>#DIV/0!</v>
      </c>
    </row>
    <row r="90" spans="1:4" ht="15.75" customHeight="1" x14ac:dyDescent="0.15">
      <c r="B90" s="117" t="s">
        <v>74</v>
      </c>
      <c r="C90" s="117">
        <f>D4-(C85+C86+C87+C88+C89)</f>
        <v>0</v>
      </c>
      <c r="D90" s="65" t="e">
        <f>C90/D4</f>
        <v>#DIV/0!</v>
      </c>
    </row>
    <row r="91" spans="1:4" ht="15.75" customHeight="1" x14ac:dyDescent="0.15">
      <c r="B91" s="117" t="s">
        <v>144</v>
      </c>
      <c r="C91" s="117">
        <f>SUM(C85:C90)</f>
        <v>0</v>
      </c>
      <c r="D91" s="64"/>
    </row>
    <row r="93" spans="1:4" ht="15.75" customHeight="1" x14ac:dyDescent="0.15">
      <c r="A93" s="61" t="s">
        <v>97</v>
      </c>
    </row>
    <row r="94" spans="1:4" ht="15.75" customHeight="1" x14ac:dyDescent="0.15">
      <c r="B94" s="117" t="s">
        <v>67</v>
      </c>
      <c r="C94" s="117" t="s">
        <v>68</v>
      </c>
      <c r="D94" s="64" t="s">
        <v>69</v>
      </c>
    </row>
    <row r="95" spans="1:4" ht="15.75" customHeight="1" x14ac:dyDescent="0.15">
      <c r="B95" s="117" t="s">
        <v>99</v>
      </c>
      <c r="C95" s="117">
        <f t="array" ref="C95:C99">TRANSPOSE('アンケート(医療職入力用)'!G26:K26)</f>
        <v>0</v>
      </c>
      <c r="D95" s="65" t="e">
        <f>C95/D4</f>
        <v>#DIV/0!</v>
      </c>
    </row>
    <row r="96" spans="1:4" ht="15.75" customHeight="1" x14ac:dyDescent="0.15">
      <c r="B96" s="117" t="s">
        <v>100</v>
      </c>
      <c r="C96" s="117">
        <v>0</v>
      </c>
      <c r="D96" s="65" t="e">
        <f>C96/D4</f>
        <v>#DIV/0!</v>
      </c>
    </row>
    <row r="97" spans="1:4" ht="15.75" customHeight="1" x14ac:dyDescent="0.15">
      <c r="B97" s="117" t="s">
        <v>79</v>
      </c>
      <c r="C97" s="117">
        <v>0</v>
      </c>
      <c r="D97" s="65" t="e">
        <f>C97/D4</f>
        <v>#DIV/0!</v>
      </c>
    </row>
    <row r="98" spans="1:4" ht="15.75" customHeight="1" x14ac:dyDescent="0.15">
      <c r="B98" s="117" t="s">
        <v>101</v>
      </c>
      <c r="C98" s="117">
        <v>0</v>
      </c>
      <c r="D98" s="65" t="e">
        <f>C98/D4</f>
        <v>#DIV/0!</v>
      </c>
    </row>
    <row r="99" spans="1:4" ht="15.75" customHeight="1" x14ac:dyDescent="0.15">
      <c r="B99" s="117" t="s">
        <v>102</v>
      </c>
      <c r="C99" s="117">
        <v>0</v>
      </c>
      <c r="D99" s="65" t="e">
        <f>C99/D4</f>
        <v>#DIV/0!</v>
      </c>
    </row>
    <row r="100" spans="1:4" ht="15.75" customHeight="1" x14ac:dyDescent="0.15">
      <c r="B100" s="117" t="s">
        <v>74</v>
      </c>
      <c r="C100" s="117">
        <f>D4-(C95+C96+C97+C98+C99)</f>
        <v>0</v>
      </c>
      <c r="D100" s="65" t="e">
        <f>C100/D4</f>
        <v>#DIV/0!</v>
      </c>
    </row>
    <row r="101" spans="1:4" ht="15.75" customHeight="1" x14ac:dyDescent="0.15">
      <c r="B101" s="117" t="s">
        <v>144</v>
      </c>
      <c r="C101" s="117">
        <f>SUM(C95:C100)</f>
        <v>0</v>
      </c>
      <c r="D101" s="64"/>
    </row>
    <row r="103" spans="1:4" ht="15.75" customHeight="1" x14ac:dyDescent="0.15">
      <c r="A103" s="61" t="s">
        <v>103</v>
      </c>
    </row>
    <row r="104" spans="1:4" ht="15.75" customHeight="1" x14ac:dyDescent="0.15">
      <c r="B104" s="117" t="s">
        <v>67</v>
      </c>
      <c r="C104" s="117" t="s">
        <v>68</v>
      </c>
      <c r="D104" s="64" t="s">
        <v>92</v>
      </c>
    </row>
    <row r="105" spans="1:4" ht="15.75" customHeight="1" x14ac:dyDescent="0.15">
      <c r="B105" s="117" t="s">
        <v>87</v>
      </c>
      <c r="C105" s="117">
        <f t="array" ref="C105:C109">TRANSPOSE('アンケート(医療職入力用)'!G27:K27)</f>
        <v>0</v>
      </c>
      <c r="D105" s="65" t="e">
        <f>C105/D4</f>
        <v>#DIV/0!</v>
      </c>
    </row>
    <row r="106" spans="1:4" ht="15.75" customHeight="1" x14ac:dyDescent="0.15">
      <c r="B106" s="117" t="s">
        <v>100</v>
      </c>
      <c r="C106" s="117">
        <v>0</v>
      </c>
      <c r="D106" s="65" t="e">
        <f>C106/D4</f>
        <v>#DIV/0!</v>
      </c>
    </row>
    <row r="107" spans="1:4" ht="15.75" customHeight="1" x14ac:dyDescent="0.15">
      <c r="B107" s="117" t="s">
        <v>79</v>
      </c>
      <c r="C107" s="117">
        <v>0</v>
      </c>
      <c r="D107" s="65" t="e">
        <f>C107/D4</f>
        <v>#DIV/0!</v>
      </c>
    </row>
    <row r="108" spans="1:4" ht="15.75" customHeight="1" x14ac:dyDescent="0.15">
      <c r="B108" s="117" t="s">
        <v>108</v>
      </c>
      <c r="C108" s="117">
        <v>0</v>
      </c>
      <c r="D108" s="65" t="e">
        <f>C108/D4</f>
        <v>#DIV/0!</v>
      </c>
    </row>
    <row r="109" spans="1:4" ht="15.75" customHeight="1" x14ac:dyDescent="0.15">
      <c r="B109" s="117" t="s">
        <v>102</v>
      </c>
      <c r="C109" s="117">
        <v>0</v>
      </c>
      <c r="D109" s="65" t="e">
        <f>C109/D4</f>
        <v>#DIV/0!</v>
      </c>
    </row>
    <row r="110" spans="1:4" ht="15.75" customHeight="1" x14ac:dyDescent="0.15">
      <c r="B110" s="117" t="s">
        <v>74</v>
      </c>
      <c r="C110" s="117">
        <f>D4-(C105+C106+C107+C108+C109)</f>
        <v>0</v>
      </c>
      <c r="D110" s="65" t="e">
        <f>C110/D4</f>
        <v>#DIV/0!</v>
      </c>
    </row>
    <row r="111" spans="1:4" ht="15.75" customHeight="1" x14ac:dyDescent="0.15">
      <c r="B111" s="117" t="s">
        <v>144</v>
      </c>
      <c r="C111" s="117">
        <f>SUM(C105:C110)</f>
        <v>0</v>
      </c>
      <c r="D111" s="64"/>
    </row>
    <row r="113" spans="1:4" ht="15.75" customHeight="1" x14ac:dyDescent="0.15">
      <c r="A113" s="61" t="s">
        <v>109</v>
      </c>
    </row>
    <row r="114" spans="1:4" ht="15.75" customHeight="1" x14ac:dyDescent="0.15">
      <c r="B114" s="117" t="s">
        <v>67</v>
      </c>
      <c r="C114" s="117" t="s">
        <v>68</v>
      </c>
      <c r="D114" s="64" t="s">
        <v>69</v>
      </c>
    </row>
    <row r="115" spans="1:4" ht="15.75" customHeight="1" x14ac:dyDescent="0.15">
      <c r="B115" s="117" t="s">
        <v>77</v>
      </c>
      <c r="C115" s="117">
        <f t="array" ref="C115:C119">TRANSPOSE('アンケート(医療職入力用)'!G28:K28)</f>
        <v>0</v>
      </c>
      <c r="D115" s="65" t="e">
        <f>C115/D4</f>
        <v>#DIV/0!</v>
      </c>
    </row>
    <row r="116" spans="1:4" ht="15.75" customHeight="1" x14ac:dyDescent="0.15">
      <c r="B116" s="117" t="s">
        <v>78</v>
      </c>
      <c r="C116" s="117">
        <v>0</v>
      </c>
      <c r="D116" s="65" t="e">
        <f>C116/D4</f>
        <v>#DIV/0!</v>
      </c>
    </row>
    <row r="117" spans="1:4" ht="15.75" customHeight="1" x14ac:dyDescent="0.15">
      <c r="B117" s="117" t="s">
        <v>79</v>
      </c>
      <c r="C117" s="117">
        <v>0</v>
      </c>
      <c r="D117" s="65" t="e">
        <f>C117/D4</f>
        <v>#DIV/0!</v>
      </c>
    </row>
    <row r="118" spans="1:4" ht="15.75" customHeight="1" x14ac:dyDescent="0.15">
      <c r="B118" s="117" t="s">
        <v>80</v>
      </c>
      <c r="C118" s="117">
        <v>0</v>
      </c>
      <c r="D118" s="65" t="e">
        <f>C118/D4</f>
        <v>#DIV/0!</v>
      </c>
    </row>
    <row r="119" spans="1:4" ht="15.75" customHeight="1" x14ac:dyDescent="0.15">
      <c r="B119" s="117" t="s">
        <v>44</v>
      </c>
      <c r="C119" s="117">
        <v>0</v>
      </c>
      <c r="D119" s="65" t="e">
        <f>C119/D4</f>
        <v>#DIV/0!</v>
      </c>
    </row>
    <row r="120" spans="1:4" ht="15.75" customHeight="1" x14ac:dyDescent="0.15">
      <c r="B120" s="117" t="s">
        <v>74</v>
      </c>
      <c r="C120" s="117">
        <f>D4-(C115+C116+C117+C118+C119)</f>
        <v>0</v>
      </c>
      <c r="D120" s="65" t="e">
        <f>C120/D4</f>
        <v>#DIV/0!</v>
      </c>
    </row>
    <row r="121" spans="1:4" ht="15.75" customHeight="1" x14ac:dyDescent="0.15">
      <c r="B121" s="117" t="s">
        <v>144</v>
      </c>
      <c r="C121" s="117">
        <f>SUM(C115:C120)</f>
        <v>0</v>
      </c>
      <c r="D121" s="64"/>
    </row>
    <row r="122" spans="1:4" ht="15.75" customHeight="1" x14ac:dyDescent="0.15">
      <c r="B122" s="69"/>
      <c r="C122" s="69"/>
      <c r="D122" s="62"/>
    </row>
    <row r="124" spans="1:4" ht="15.75" customHeight="1" x14ac:dyDescent="0.15">
      <c r="A124" s="61" t="s">
        <v>110</v>
      </c>
    </row>
    <row r="125" spans="1:4" ht="15.75" customHeight="1" x14ac:dyDescent="0.15">
      <c r="B125" s="117" t="s">
        <v>67</v>
      </c>
      <c r="C125" s="117" t="s">
        <v>68</v>
      </c>
      <c r="D125" s="64" t="s">
        <v>69</v>
      </c>
    </row>
    <row r="126" spans="1:4" ht="15.75" customHeight="1" x14ac:dyDescent="0.15">
      <c r="B126" s="117" t="s">
        <v>77</v>
      </c>
      <c r="C126" s="117">
        <f t="array" ref="C126:C130">TRANSPOSE('アンケート(医療職入力用)'!G29:K29)</f>
        <v>0</v>
      </c>
      <c r="D126" s="65" t="e">
        <f>C126/D4</f>
        <v>#DIV/0!</v>
      </c>
    </row>
    <row r="127" spans="1:4" ht="15.75" customHeight="1" x14ac:dyDescent="0.15">
      <c r="B127" s="117" t="s">
        <v>111</v>
      </c>
      <c r="C127" s="117">
        <v>0</v>
      </c>
      <c r="D127" s="65" t="e">
        <f>C127/D4</f>
        <v>#DIV/0!</v>
      </c>
    </row>
    <row r="128" spans="1:4" ht="15.75" customHeight="1" x14ac:dyDescent="0.15">
      <c r="B128" s="117" t="s">
        <v>79</v>
      </c>
      <c r="C128" s="117">
        <v>0</v>
      </c>
      <c r="D128" s="65" t="e">
        <f>C128/D4</f>
        <v>#DIV/0!</v>
      </c>
    </row>
    <row r="129" spans="1:4" ht="15.75" customHeight="1" x14ac:dyDescent="0.15">
      <c r="B129" s="117" t="s">
        <v>45</v>
      </c>
      <c r="C129" s="117">
        <v>0</v>
      </c>
      <c r="D129" s="65" t="e">
        <f>C129/D4</f>
        <v>#DIV/0!</v>
      </c>
    </row>
    <row r="130" spans="1:4" ht="15.75" customHeight="1" x14ac:dyDescent="0.15">
      <c r="B130" s="117" t="s">
        <v>44</v>
      </c>
      <c r="C130" s="117">
        <v>0</v>
      </c>
      <c r="D130" s="65" t="e">
        <f>C130/D4</f>
        <v>#DIV/0!</v>
      </c>
    </row>
    <row r="131" spans="1:4" ht="15.75" customHeight="1" x14ac:dyDescent="0.15">
      <c r="B131" s="117" t="s">
        <v>74</v>
      </c>
      <c r="C131" s="117">
        <f>D4-(C126+C127+C128+C129+C130)</f>
        <v>0</v>
      </c>
      <c r="D131" s="65" t="e">
        <f>C131/D4</f>
        <v>#DIV/0!</v>
      </c>
    </row>
    <row r="132" spans="1:4" ht="15.75" customHeight="1" x14ac:dyDescent="0.15">
      <c r="B132" s="117" t="s">
        <v>144</v>
      </c>
      <c r="C132" s="117">
        <f>SUM(C126:C131)</f>
        <v>0</v>
      </c>
      <c r="D132" s="64"/>
    </row>
    <row r="134" spans="1:4" ht="15.75" customHeight="1" x14ac:dyDescent="0.15">
      <c r="A134" s="61" t="s">
        <v>112</v>
      </c>
    </row>
    <row r="135" spans="1:4" ht="15.75" customHeight="1" x14ac:dyDescent="0.15">
      <c r="B135" s="117" t="s">
        <v>67</v>
      </c>
      <c r="C135" s="117" t="s">
        <v>68</v>
      </c>
      <c r="D135" s="64" t="s">
        <v>86</v>
      </c>
    </row>
    <row r="136" spans="1:4" ht="15.75" customHeight="1" x14ac:dyDescent="0.15">
      <c r="B136" s="117" t="s">
        <v>87</v>
      </c>
      <c r="C136" s="117">
        <f t="array" ref="C136:C140">TRANSPOSE('アンケート(医療職入力用)'!G30:K30)</f>
        <v>0</v>
      </c>
      <c r="D136" s="65" t="e">
        <f>C136/D4</f>
        <v>#DIV/0!</v>
      </c>
    </row>
    <row r="137" spans="1:4" ht="15.75" customHeight="1" x14ac:dyDescent="0.15">
      <c r="B137" s="117" t="s">
        <v>113</v>
      </c>
      <c r="C137" s="117">
        <v>0</v>
      </c>
      <c r="D137" s="65" t="e">
        <f>C137/D4</f>
        <v>#DIV/0!</v>
      </c>
    </row>
    <row r="138" spans="1:4" ht="15.75" customHeight="1" x14ac:dyDescent="0.15">
      <c r="B138" s="117" t="s">
        <v>114</v>
      </c>
      <c r="C138" s="117">
        <v>0</v>
      </c>
      <c r="D138" s="65">
        <f t="shared" ref="D138" si="0">C138/5</f>
        <v>0</v>
      </c>
    </row>
    <row r="139" spans="1:4" ht="15.75" customHeight="1" x14ac:dyDescent="0.15">
      <c r="B139" s="117" t="s">
        <v>80</v>
      </c>
      <c r="C139" s="117">
        <v>0</v>
      </c>
      <c r="D139" s="65" t="e">
        <f>C139/D4</f>
        <v>#DIV/0!</v>
      </c>
    </row>
    <row r="140" spans="1:4" ht="15.75" customHeight="1" x14ac:dyDescent="0.15">
      <c r="B140" s="117" t="s">
        <v>44</v>
      </c>
      <c r="C140" s="117">
        <v>0</v>
      </c>
      <c r="D140" s="65" t="e">
        <f>C140/D4</f>
        <v>#DIV/0!</v>
      </c>
    </row>
    <row r="141" spans="1:4" ht="15.75" customHeight="1" x14ac:dyDescent="0.15">
      <c r="B141" s="117" t="s">
        <v>74</v>
      </c>
      <c r="C141" s="117">
        <f>D4-(C136+C137+C138+C139+C140)</f>
        <v>0</v>
      </c>
      <c r="D141" s="65" t="e">
        <f>C141/D4</f>
        <v>#DIV/0!</v>
      </c>
    </row>
    <row r="142" spans="1:4" ht="15.75" customHeight="1" x14ac:dyDescent="0.15">
      <c r="B142" s="117" t="s">
        <v>144</v>
      </c>
      <c r="C142" s="117">
        <f>SUM(C136:C141)</f>
        <v>0</v>
      </c>
      <c r="D142" s="64"/>
    </row>
    <row r="144" spans="1:4" ht="15.75" customHeight="1" x14ac:dyDescent="0.15">
      <c r="A144" s="61" t="s">
        <v>115</v>
      </c>
    </row>
    <row r="145" spans="1:4" ht="15.75" customHeight="1" x14ac:dyDescent="0.15">
      <c r="B145" s="117" t="s">
        <v>67</v>
      </c>
      <c r="C145" s="117" t="s">
        <v>68</v>
      </c>
      <c r="D145" s="64" t="s">
        <v>86</v>
      </c>
    </row>
    <row r="146" spans="1:4" ht="15.75" customHeight="1" x14ac:dyDescent="0.15">
      <c r="B146" s="117" t="s">
        <v>87</v>
      </c>
      <c r="C146" s="118">
        <f t="array" ref="C146:C150">TRANSPOSE('アンケート(医療職入力用)'!G31:K31)</f>
        <v>0</v>
      </c>
      <c r="D146" s="65" t="e">
        <f>C146/D4</f>
        <v>#DIV/0!</v>
      </c>
    </row>
    <row r="147" spans="1:4" ht="15.75" customHeight="1" x14ac:dyDescent="0.15">
      <c r="B147" s="117" t="s">
        <v>111</v>
      </c>
      <c r="C147" s="118">
        <v>0</v>
      </c>
      <c r="D147" s="65" t="e">
        <f>C147/D4</f>
        <v>#DIV/0!</v>
      </c>
    </row>
    <row r="148" spans="1:4" ht="15.75" customHeight="1" x14ac:dyDescent="0.15">
      <c r="B148" s="117" t="s">
        <v>79</v>
      </c>
      <c r="C148" s="118">
        <v>0</v>
      </c>
      <c r="D148" s="65" t="e">
        <f>C148/D4</f>
        <v>#DIV/0!</v>
      </c>
    </row>
    <row r="149" spans="1:4" ht="15.75" customHeight="1" x14ac:dyDescent="0.15">
      <c r="B149" s="117" t="s">
        <v>45</v>
      </c>
      <c r="C149" s="118">
        <v>0</v>
      </c>
      <c r="D149" s="65" t="e">
        <f>C149/D4</f>
        <v>#DIV/0!</v>
      </c>
    </row>
    <row r="150" spans="1:4" ht="15.75" customHeight="1" x14ac:dyDescent="0.15">
      <c r="B150" s="117" t="s">
        <v>44</v>
      </c>
      <c r="C150" s="118">
        <v>0</v>
      </c>
      <c r="D150" s="65" t="e">
        <f>C150/D4</f>
        <v>#DIV/0!</v>
      </c>
    </row>
    <row r="151" spans="1:4" ht="15.75" customHeight="1" x14ac:dyDescent="0.15">
      <c r="B151" s="117" t="s">
        <v>74</v>
      </c>
      <c r="C151" s="117">
        <f>D4-(C146+C147+C148+C149+C150)</f>
        <v>0</v>
      </c>
      <c r="D151" s="65" t="e">
        <f>C151/D4</f>
        <v>#DIV/0!</v>
      </c>
    </row>
    <row r="152" spans="1:4" ht="15.75" customHeight="1" x14ac:dyDescent="0.15">
      <c r="B152" s="117" t="s">
        <v>144</v>
      </c>
      <c r="C152" s="117">
        <f>SUM(C146:C151)</f>
        <v>0</v>
      </c>
      <c r="D152" s="65"/>
    </row>
    <row r="154" spans="1:4" ht="15.75" customHeight="1" x14ac:dyDescent="0.15">
      <c r="A154" s="61" t="s">
        <v>116</v>
      </c>
    </row>
    <row r="155" spans="1:4" ht="15.75" customHeight="1" x14ac:dyDescent="0.15">
      <c r="B155" s="117" t="s">
        <v>67</v>
      </c>
      <c r="C155" s="117" t="s">
        <v>68</v>
      </c>
      <c r="D155" s="64" t="s">
        <v>86</v>
      </c>
    </row>
    <row r="156" spans="1:4" ht="15.75" customHeight="1" x14ac:dyDescent="0.15">
      <c r="B156" s="117" t="s">
        <v>87</v>
      </c>
      <c r="C156" s="117">
        <f t="array" ref="C156:C160">TRANSPOSE('アンケート(医療職入力用)'!G32:K32)</f>
        <v>0</v>
      </c>
      <c r="D156" s="65" t="e">
        <f>C156/D4</f>
        <v>#DIV/0!</v>
      </c>
    </row>
    <row r="157" spans="1:4" ht="15.75" customHeight="1" x14ac:dyDescent="0.15">
      <c r="B157" s="117" t="s">
        <v>111</v>
      </c>
      <c r="C157" s="117">
        <v>0</v>
      </c>
      <c r="D157" s="65" t="e">
        <f>C157/D4</f>
        <v>#DIV/0!</v>
      </c>
    </row>
    <row r="158" spans="1:4" ht="15.75" customHeight="1" x14ac:dyDescent="0.15">
      <c r="B158" s="117" t="s">
        <v>79</v>
      </c>
      <c r="C158" s="117">
        <v>0</v>
      </c>
      <c r="D158" s="65" t="e">
        <f>C158/D4</f>
        <v>#DIV/0!</v>
      </c>
    </row>
    <row r="159" spans="1:4" ht="15.75" customHeight="1" x14ac:dyDescent="0.15">
      <c r="B159" s="117" t="s">
        <v>45</v>
      </c>
      <c r="C159" s="117">
        <v>0</v>
      </c>
      <c r="D159" s="65" t="e">
        <f>C159/D4</f>
        <v>#DIV/0!</v>
      </c>
    </row>
    <row r="160" spans="1:4" ht="15.75" customHeight="1" x14ac:dyDescent="0.15">
      <c r="B160" s="117" t="s">
        <v>44</v>
      </c>
      <c r="C160" s="117">
        <v>0</v>
      </c>
      <c r="D160" s="65" t="e">
        <f>C160/D4</f>
        <v>#DIV/0!</v>
      </c>
    </row>
    <row r="161" spans="1:4" ht="15.75" customHeight="1" x14ac:dyDescent="0.15">
      <c r="B161" s="117" t="s">
        <v>74</v>
      </c>
      <c r="C161" s="117">
        <f>D4-(C156+C157+C158+C159+C160)</f>
        <v>0</v>
      </c>
      <c r="D161" s="65" t="e">
        <f>C161/D4</f>
        <v>#DIV/0!</v>
      </c>
    </row>
    <row r="162" spans="1:4" ht="15.75" customHeight="1" x14ac:dyDescent="0.15">
      <c r="B162" s="117" t="s">
        <v>144</v>
      </c>
      <c r="C162" s="117">
        <f>SUM(C156:C161)</f>
        <v>0</v>
      </c>
      <c r="D162" s="65"/>
    </row>
    <row r="163" spans="1:4" ht="15.75" customHeight="1" x14ac:dyDescent="0.15">
      <c r="B163" s="69"/>
      <c r="C163" s="69"/>
      <c r="D163" s="66"/>
    </row>
    <row r="165" spans="1:4" ht="15.75" customHeight="1" x14ac:dyDescent="0.15">
      <c r="A165" s="70" t="s">
        <v>117</v>
      </c>
    </row>
    <row r="166" spans="1:4" ht="15.75" customHeight="1" x14ac:dyDescent="0.15">
      <c r="A166" s="61" t="s">
        <v>118</v>
      </c>
    </row>
    <row r="167" spans="1:4" ht="15.75" customHeight="1" x14ac:dyDescent="0.15">
      <c r="B167" s="117" t="s">
        <v>67</v>
      </c>
      <c r="C167" s="117" t="s">
        <v>68</v>
      </c>
      <c r="D167" s="64" t="s">
        <v>86</v>
      </c>
    </row>
    <row r="168" spans="1:4" ht="15.75" customHeight="1" x14ac:dyDescent="0.15">
      <c r="B168" s="117" t="s">
        <v>87</v>
      </c>
      <c r="C168" s="117">
        <f t="array" ref="C168:C172">TRANSPOSE('アンケート(医療職入力用)'!G37:K37)</f>
        <v>0</v>
      </c>
      <c r="D168" s="65" t="e">
        <f>C168/D4</f>
        <v>#DIV/0!</v>
      </c>
    </row>
    <row r="169" spans="1:4" ht="15.75" customHeight="1" x14ac:dyDescent="0.15">
      <c r="B169" s="117" t="s">
        <v>111</v>
      </c>
      <c r="C169" s="117">
        <v>0</v>
      </c>
      <c r="D169" s="65" t="e">
        <f>C169/D4</f>
        <v>#DIV/0!</v>
      </c>
    </row>
    <row r="170" spans="1:4" ht="15.75" customHeight="1" x14ac:dyDescent="0.15">
      <c r="B170" s="117" t="s">
        <v>79</v>
      </c>
      <c r="C170" s="117">
        <v>0</v>
      </c>
      <c r="D170" s="65" t="e">
        <f>C170/D4</f>
        <v>#DIV/0!</v>
      </c>
    </row>
    <row r="171" spans="1:4" ht="15.75" customHeight="1" x14ac:dyDescent="0.15">
      <c r="B171" s="117" t="s">
        <v>45</v>
      </c>
      <c r="C171" s="117">
        <v>0</v>
      </c>
      <c r="D171" s="65" t="e">
        <f>C171/D4</f>
        <v>#DIV/0!</v>
      </c>
    </row>
    <row r="172" spans="1:4" ht="15.75" customHeight="1" x14ac:dyDescent="0.15">
      <c r="B172" s="117" t="s">
        <v>44</v>
      </c>
      <c r="C172" s="117">
        <v>0</v>
      </c>
      <c r="D172" s="65" t="e">
        <f>C172/D4</f>
        <v>#DIV/0!</v>
      </c>
    </row>
    <row r="173" spans="1:4" ht="15.75" customHeight="1" x14ac:dyDescent="0.15">
      <c r="B173" s="117" t="s">
        <v>74</v>
      </c>
      <c r="C173" s="117">
        <f>D4-(C168+C169+C170+C171+C172)</f>
        <v>0</v>
      </c>
      <c r="D173" s="65" t="e">
        <f>C173/D4</f>
        <v>#DIV/0!</v>
      </c>
    </row>
    <row r="174" spans="1:4" ht="15.75" customHeight="1" x14ac:dyDescent="0.15">
      <c r="B174" s="117" t="s">
        <v>144</v>
      </c>
      <c r="C174" s="117">
        <f>SUM(C168:C173)</f>
        <v>0</v>
      </c>
      <c r="D174" s="65"/>
    </row>
    <row r="176" spans="1:4" ht="15.75" customHeight="1" x14ac:dyDescent="0.15">
      <c r="A176" s="61" t="s">
        <v>119</v>
      </c>
    </row>
    <row r="177" spans="1:4" ht="15.75" customHeight="1" x14ac:dyDescent="0.15">
      <c r="B177" s="117" t="s">
        <v>67</v>
      </c>
      <c r="C177" s="117" t="s">
        <v>68</v>
      </c>
      <c r="D177" s="64" t="s">
        <v>86</v>
      </c>
    </row>
    <row r="178" spans="1:4" ht="15.75" customHeight="1" x14ac:dyDescent="0.15">
      <c r="B178" s="117" t="s">
        <v>87</v>
      </c>
      <c r="C178" s="117">
        <f t="array" ref="C178:C182">TRANSPOSE('アンケート(医療職入力用)'!G38:K38)</f>
        <v>0</v>
      </c>
      <c r="D178" s="65" t="e">
        <f>C178/D4</f>
        <v>#DIV/0!</v>
      </c>
    </row>
    <row r="179" spans="1:4" ht="15.75" customHeight="1" x14ac:dyDescent="0.15">
      <c r="B179" s="117" t="s">
        <v>111</v>
      </c>
      <c r="C179" s="117">
        <v>0</v>
      </c>
      <c r="D179" s="65" t="e">
        <f>C179/D4</f>
        <v>#DIV/0!</v>
      </c>
    </row>
    <row r="180" spans="1:4" ht="15.75" customHeight="1" x14ac:dyDescent="0.15">
      <c r="B180" s="117" t="s">
        <v>79</v>
      </c>
      <c r="C180" s="117">
        <v>0</v>
      </c>
      <c r="D180" s="65" t="e">
        <f>C180/D4</f>
        <v>#DIV/0!</v>
      </c>
    </row>
    <row r="181" spans="1:4" ht="15.75" customHeight="1" x14ac:dyDescent="0.15">
      <c r="B181" s="117" t="s">
        <v>80</v>
      </c>
      <c r="C181" s="117">
        <v>0</v>
      </c>
      <c r="D181" s="65" t="e">
        <f>C181/D4</f>
        <v>#DIV/0!</v>
      </c>
    </row>
    <row r="182" spans="1:4" ht="15.75" customHeight="1" x14ac:dyDescent="0.15">
      <c r="B182" s="117" t="s">
        <v>44</v>
      </c>
      <c r="C182" s="117">
        <v>0</v>
      </c>
      <c r="D182" s="65" t="e">
        <f>C182/D4</f>
        <v>#DIV/0!</v>
      </c>
    </row>
    <row r="183" spans="1:4" ht="15.75" customHeight="1" x14ac:dyDescent="0.15">
      <c r="B183" s="117" t="s">
        <v>74</v>
      </c>
      <c r="C183" s="117">
        <f>D4-(C178+C179+C180+C181+C182)</f>
        <v>0</v>
      </c>
      <c r="D183" s="65" t="e">
        <f>C183/D4</f>
        <v>#DIV/0!</v>
      </c>
    </row>
    <row r="184" spans="1:4" ht="15.75" customHeight="1" x14ac:dyDescent="0.15">
      <c r="B184" s="117" t="s">
        <v>144</v>
      </c>
      <c r="C184" s="117">
        <f>SUM(C178:C183)</f>
        <v>0</v>
      </c>
      <c r="D184" s="65"/>
    </row>
    <row r="185" spans="1:4" ht="15.75" customHeight="1" x14ac:dyDescent="0.15">
      <c r="B185" s="69"/>
      <c r="C185" s="69"/>
      <c r="D185" s="66"/>
    </row>
    <row r="186" spans="1:4" ht="15.75" customHeight="1" x14ac:dyDescent="0.15">
      <c r="A186" s="61" t="s">
        <v>120</v>
      </c>
    </row>
    <row r="187" spans="1:4" ht="15.75" customHeight="1" x14ac:dyDescent="0.15">
      <c r="B187" s="117" t="s">
        <v>67</v>
      </c>
      <c r="C187" s="117" t="s">
        <v>68</v>
      </c>
      <c r="D187" s="64" t="s">
        <v>69</v>
      </c>
    </row>
    <row r="188" spans="1:4" ht="15.75" customHeight="1" x14ac:dyDescent="0.15">
      <c r="B188" s="117" t="s">
        <v>77</v>
      </c>
      <c r="C188" s="117">
        <f t="array" ref="C188:C192">TRANSPOSE('アンケート(医療職入力用)'!G39:K39)</f>
        <v>0</v>
      </c>
      <c r="D188" s="65" t="e">
        <f>C188/D4</f>
        <v>#DIV/0!</v>
      </c>
    </row>
    <row r="189" spans="1:4" ht="15.75" customHeight="1" x14ac:dyDescent="0.15">
      <c r="B189" s="117" t="s">
        <v>78</v>
      </c>
      <c r="C189" s="117">
        <v>0</v>
      </c>
      <c r="D189" s="65" t="e">
        <f>C189/D4</f>
        <v>#DIV/0!</v>
      </c>
    </row>
    <row r="190" spans="1:4" ht="15.75" customHeight="1" x14ac:dyDescent="0.15">
      <c r="B190" s="117" t="s">
        <v>79</v>
      </c>
      <c r="C190" s="117">
        <v>0</v>
      </c>
      <c r="D190" s="65" t="e">
        <f>C190/D4</f>
        <v>#DIV/0!</v>
      </c>
    </row>
    <row r="191" spans="1:4" ht="15.75" customHeight="1" x14ac:dyDescent="0.15">
      <c r="B191" s="117" t="s">
        <v>45</v>
      </c>
      <c r="C191" s="117">
        <v>0</v>
      </c>
      <c r="D191" s="65" t="e">
        <f>C191/D4</f>
        <v>#DIV/0!</v>
      </c>
    </row>
    <row r="192" spans="1:4" ht="15.75" customHeight="1" x14ac:dyDescent="0.15">
      <c r="B192" s="117" t="s">
        <v>44</v>
      </c>
      <c r="C192" s="117">
        <v>0</v>
      </c>
      <c r="D192" s="65" t="e">
        <f>C192/D4</f>
        <v>#DIV/0!</v>
      </c>
    </row>
    <row r="193" spans="1:4" ht="15.75" customHeight="1" x14ac:dyDescent="0.15">
      <c r="B193" s="117" t="s">
        <v>74</v>
      </c>
      <c r="C193" s="117">
        <f>D4-(C188+C189+C190+C191+C192)</f>
        <v>0</v>
      </c>
      <c r="D193" s="65" t="e">
        <f>C193/D4</f>
        <v>#DIV/0!</v>
      </c>
    </row>
    <row r="194" spans="1:4" ht="15.75" customHeight="1" x14ac:dyDescent="0.15">
      <c r="B194" s="117" t="s">
        <v>144</v>
      </c>
      <c r="C194" s="117">
        <f>SUM(C188:C193)</f>
        <v>0</v>
      </c>
      <c r="D194" s="65"/>
    </row>
    <row r="195" spans="1:4" ht="15.75" customHeight="1" x14ac:dyDescent="0.15">
      <c r="B195" s="69"/>
      <c r="C195" s="69"/>
      <c r="D195" s="62"/>
    </row>
    <row r="196" spans="1:4" ht="15.75" customHeight="1" x14ac:dyDescent="0.15">
      <c r="A196" s="61" t="s">
        <v>122</v>
      </c>
    </row>
    <row r="197" spans="1:4" ht="15.75" customHeight="1" x14ac:dyDescent="0.15">
      <c r="B197" s="117" t="s">
        <v>67</v>
      </c>
      <c r="C197" s="117" t="s">
        <v>68</v>
      </c>
      <c r="D197" s="64" t="s">
        <v>86</v>
      </c>
    </row>
    <row r="198" spans="1:4" ht="15.75" customHeight="1" x14ac:dyDescent="0.15">
      <c r="B198" s="117" t="s">
        <v>87</v>
      </c>
      <c r="C198" s="117">
        <f t="array" ref="C198:C202">TRANSPOSE('アンケート(医療職入力用)'!G40:K40)</f>
        <v>0</v>
      </c>
      <c r="D198" s="65" t="e">
        <f>C198/D4</f>
        <v>#DIV/0!</v>
      </c>
    </row>
    <row r="199" spans="1:4" ht="15.75" customHeight="1" x14ac:dyDescent="0.15">
      <c r="B199" s="117" t="s">
        <v>111</v>
      </c>
      <c r="C199" s="117">
        <v>0</v>
      </c>
      <c r="D199" s="65" t="e">
        <f>C199/D4</f>
        <v>#DIV/0!</v>
      </c>
    </row>
    <row r="200" spans="1:4" ht="15.75" customHeight="1" x14ac:dyDescent="0.15">
      <c r="B200" s="117" t="s">
        <v>79</v>
      </c>
      <c r="C200" s="117">
        <v>0</v>
      </c>
      <c r="D200" s="65" t="e">
        <f>C200/D4</f>
        <v>#DIV/0!</v>
      </c>
    </row>
    <row r="201" spans="1:4" ht="15.75" customHeight="1" x14ac:dyDescent="0.15">
      <c r="B201" s="117" t="s">
        <v>45</v>
      </c>
      <c r="C201" s="117">
        <v>0</v>
      </c>
      <c r="D201" s="65" t="e">
        <f>C201/D4</f>
        <v>#DIV/0!</v>
      </c>
    </row>
    <row r="202" spans="1:4" ht="15.75" customHeight="1" x14ac:dyDescent="0.15">
      <c r="B202" s="117" t="s">
        <v>44</v>
      </c>
      <c r="C202" s="117">
        <v>0</v>
      </c>
      <c r="D202" s="65" t="e">
        <f>C202/D4</f>
        <v>#DIV/0!</v>
      </c>
    </row>
    <row r="203" spans="1:4" ht="15.75" customHeight="1" x14ac:dyDescent="0.15">
      <c r="B203" s="117" t="s">
        <v>74</v>
      </c>
      <c r="C203" s="117">
        <f>D4-(C198+C199+C200+C201+C202)</f>
        <v>0</v>
      </c>
      <c r="D203" s="65" t="e">
        <f>C203/D4</f>
        <v>#DIV/0!</v>
      </c>
    </row>
    <row r="204" spans="1:4" ht="15.75" customHeight="1" x14ac:dyDescent="0.15">
      <c r="B204" s="117" t="s">
        <v>144</v>
      </c>
      <c r="C204" s="117">
        <f>SUM(C198:C203)</f>
        <v>0</v>
      </c>
      <c r="D204" s="64"/>
    </row>
    <row r="205" spans="1:4" ht="15.75" customHeight="1" x14ac:dyDescent="0.15">
      <c r="A205" s="61" t="s">
        <v>123</v>
      </c>
    </row>
    <row r="206" spans="1:4" ht="15.75" customHeight="1" x14ac:dyDescent="0.15">
      <c r="B206" s="117" t="s">
        <v>67</v>
      </c>
      <c r="C206" s="117" t="s">
        <v>68</v>
      </c>
      <c r="D206" s="64" t="s">
        <v>86</v>
      </c>
    </row>
    <row r="207" spans="1:4" ht="15.75" customHeight="1" x14ac:dyDescent="0.15">
      <c r="B207" s="117" t="s">
        <v>87</v>
      </c>
      <c r="C207" s="117">
        <f t="array" ref="C207:C211">TRANSPOSE('アンケート(医療職入力用)'!G41:K41)</f>
        <v>0</v>
      </c>
      <c r="D207" s="65" t="e">
        <f>C207/D4</f>
        <v>#DIV/0!</v>
      </c>
    </row>
    <row r="208" spans="1:4" ht="15.75" customHeight="1" x14ac:dyDescent="0.15">
      <c r="B208" s="117" t="s">
        <v>111</v>
      </c>
      <c r="C208" s="117">
        <v>0</v>
      </c>
      <c r="D208" s="65" t="e">
        <f>C208/D4</f>
        <v>#DIV/0!</v>
      </c>
    </row>
    <row r="209" spans="1:4" ht="15.75" customHeight="1" x14ac:dyDescent="0.15">
      <c r="B209" s="117" t="s">
        <v>79</v>
      </c>
      <c r="C209" s="117">
        <v>0</v>
      </c>
      <c r="D209" s="65" t="e">
        <f>C209/D4</f>
        <v>#DIV/0!</v>
      </c>
    </row>
    <row r="210" spans="1:4" ht="15.75" customHeight="1" x14ac:dyDescent="0.15">
      <c r="B210" s="117" t="s">
        <v>45</v>
      </c>
      <c r="C210" s="117">
        <v>0</v>
      </c>
      <c r="D210" s="65" t="e">
        <f>C210/D4</f>
        <v>#DIV/0!</v>
      </c>
    </row>
    <row r="211" spans="1:4" ht="15.75" customHeight="1" x14ac:dyDescent="0.15">
      <c r="B211" s="117" t="s">
        <v>44</v>
      </c>
      <c r="C211" s="117">
        <v>0</v>
      </c>
      <c r="D211" s="65" t="e">
        <f>C211/D4</f>
        <v>#DIV/0!</v>
      </c>
    </row>
    <row r="212" spans="1:4" ht="15.75" customHeight="1" x14ac:dyDescent="0.15">
      <c r="B212" s="117" t="s">
        <v>74</v>
      </c>
      <c r="C212" s="117">
        <f>D4-(C207+C208+C209+C210+C211)</f>
        <v>0</v>
      </c>
      <c r="D212" s="65" t="e">
        <f>C212/D4</f>
        <v>#DIV/0!</v>
      </c>
    </row>
    <row r="213" spans="1:4" ht="15.75" customHeight="1" x14ac:dyDescent="0.15">
      <c r="B213" s="117" t="s">
        <v>144</v>
      </c>
      <c r="C213" s="117">
        <f>SUM(C207:C212)</f>
        <v>0</v>
      </c>
      <c r="D213" s="64"/>
    </row>
    <row r="215" spans="1:4" ht="15.75" customHeight="1" x14ac:dyDescent="0.15">
      <c r="A215" s="61" t="s">
        <v>124</v>
      </c>
    </row>
    <row r="216" spans="1:4" ht="15.75" customHeight="1" x14ac:dyDescent="0.15">
      <c r="B216" s="117" t="s">
        <v>67</v>
      </c>
      <c r="C216" s="117" t="s">
        <v>68</v>
      </c>
      <c r="D216" s="64" t="s">
        <v>86</v>
      </c>
    </row>
    <row r="217" spans="1:4" ht="15.75" customHeight="1" x14ac:dyDescent="0.15">
      <c r="B217" s="117" t="s">
        <v>87</v>
      </c>
      <c r="C217" s="117">
        <f t="array" ref="C217:C221">TRANSPOSE('アンケート(医療職入力用)'!G42:K42)</f>
        <v>0</v>
      </c>
      <c r="D217" s="65" t="e">
        <f>C217/D4</f>
        <v>#DIV/0!</v>
      </c>
    </row>
    <row r="218" spans="1:4" ht="15.75" customHeight="1" x14ac:dyDescent="0.15">
      <c r="B218" s="117" t="s">
        <v>111</v>
      </c>
      <c r="C218" s="117">
        <v>0</v>
      </c>
      <c r="D218" s="65" t="e">
        <f>C218/D4</f>
        <v>#DIV/0!</v>
      </c>
    </row>
    <row r="219" spans="1:4" ht="15.75" customHeight="1" x14ac:dyDescent="0.15">
      <c r="B219" s="117" t="s">
        <v>79</v>
      </c>
      <c r="C219" s="117">
        <v>0</v>
      </c>
      <c r="D219" s="65" t="e">
        <f>C219/D4</f>
        <v>#DIV/0!</v>
      </c>
    </row>
    <row r="220" spans="1:4" ht="15.75" customHeight="1" x14ac:dyDescent="0.15">
      <c r="B220" s="117" t="s">
        <v>45</v>
      </c>
      <c r="C220" s="117">
        <v>0</v>
      </c>
      <c r="D220" s="65" t="e">
        <f>C220/D4</f>
        <v>#DIV/0!</v>
      </c>
    </row>
    <row r="221" spans="1:4" ht="15.75" customHeight="1" x14ac:dyDescent="0.15">
      <c r="B221" s="117" t="s">
        <v>44</v>
      </c>
      <c r="C221" s="117">
        <v>0</v>
      </c>
      <c r="D221" s="65" t="e">
        <f>C221/D4</f>
        <v>#DIV/0!</v>
      </c>
    </row>
    <row r="222" spans="1:4" ht="15.75" customHeight="1" x14ac:dyDescent="0.15">
      <c r="B222" s="117" t="s">
        <v>74</v>
      </c>
      <c r="C222" s="117">
        <f>D4-(C217+C218+C219+C220+C221)</f>
        <v>0</v>
      </c>
      <c r="D222" s="65" t="e">
        <f>C222/D4</f>
        <v>#DIV/0!</v>
      </c>
    </row>
    <row r="223" spans="1:4" ht="15.75" customHeight="1" x14ac:dyDescent="0.15">
      <c r="B223" s="117" t="s">
        <v>144</v>
      </c>
      <c r="C223" s="117">
        <f>SUM(C217:C222)</f>
        <v>0</v>
      </c>
      <c r="D223" s="71"/>
    </row>
    <row r="225" spans="1:4" ht="15.75" customHeight="1" x14ac:dyDescent="0.15">
      <c r="A225" s="61" t="s">
        <v>125</v>
      </c>
    </row>
    <row r="226" spans="1:4" ht="15.75" customHeight="1" x14ac:dyDescent="0.15">
      <c r="B226" s="117" t="s">
        <v>67</v>
      </c>
      <c r="C226" s="117" t="s">
        <v>68</v>
      </c>
      <c r="D226" s="64" t="s">
        <v>86</v>
      </c>
    </row>
    <row r="227" spans="1:4" ht="15.75" customHeight="1" x14ac:dyDescent="0.15">
      <c r="B227" s="117" t="s">
        <v>87</v>
      </c>
      <c r="C227" s="117">
        <f t="array" ref="C227:C231">TRANSPOSE('アンケート(医療職入力用)'!G43:K43)</f>
        <v>0</v>
      </c>
      <c r="D227" s="65" t="e">
        <f>C227/D4</f>
        <v>#DIV/0!</v>
      </c>
    </row>
    <row r="228" spans="1:4" ht="15.75" customHeight="1" x14ac:dyDescent="0.15">
      <c r="B228" s="117" t="s">
        <v>111</v>
      </c>
      <c r="C228" s="117">
        <v>0</v>
      </c>
      <c r="D228" s="65" t="e">
        <f>C228/D4</f>
        <v>#DIV/0!</v>
      </c>
    </row>
    <row r="229" spans="1:4" ht="15.75" customHeight="1" x14ac:dyDescent="0.15">
      <c r="B229" s="117" t="s">
        <v>79</v>
      </c>
      <c r="C229" s="117">
        <v>0</v>
      </c>
      <c r="D229" s="65" t="e">
        <f>C229/D4</f>
        <v>#DIV/0!</v>
      </c>
    </row>
    <row r="230" spans="1:4" ht="15.75" customHeight="1" x14ac:dyDescent="0.15">
      <c r="B230" s="117" t="s">
        <v>45</v>
      </c>
      <c r="C230" s="117">
        <v>0</v>
      </c>
      <c r="D230" s="65" t="e">
        <f>C230/D4</f>
        <v>#DIV/0!</v>
      </c>
    </row>
    <row r="231" spans="1:4" ht="15.75" customHeight="1" x14ac:dyDescent="0.15">
      <c r="B231" s="117" t="s">
        <v>44</v>
      </c>
      <c r="C231" s="117">
        <v>0</v>
      </c>
      <c r="D231" s="65" t="e">
        <f>C231/D4</f>
        <v>#DIV/0!</v>
      </c>
    </row>
    <row r="232" spans="1:4" ht="15.75" customHeight="1" x14ac:dyDescent="0.15">
      <c r="B232" s="117" t="s">
        <v>74</v>
      </c>
      <c r="C232" s="117">
        <f>D4-(C227+C228+C229+C230+C231)</f>
        <v>0</v>
      </c>
      <c r="D232" s="65" t="e">
        <f>C232/D4</f>
        <v>#DIV/0!</v>
      </c>
    </row>
    <row r="233" spans="1:4" ht="15.75" customHeight="1" x14ac:dyDescent="0.15">
      <c r="B233" s="117" t="s">
        <v>144</v>
      </c>
      <c r="C233" s="117">
        <f>SUM(C227:C232)</f>
        <v>0</v>
      </c>
      <c r="D233" s="71"/>
    </row>
    <row r="235" spans="1:4" ht="15.75" customHeight="1" x14ac:dyDescent="0.15">
      <c r="A235" s="61" t="s">
        <v>126</v>
      </c>
    </row>
    <row r="236" spans="1:4" ht="15.75" customHeight="1" x14ac:dyDescent="0.15">
      <c r="B236" s="117" t="s">
        <v>67</v>
      </c>
      <c r="C236" s="117" t="s">
        <v>68</v>
      </c>
      <c r="D236" s="64" t="s">
        <v>86</v>
      </c>
    </row>
    <row r="237" spans="1:4" ht="15.75" customHeight="1" x14ac:dyDescent="0.15">
      <c r="B237" s="117" t="s">
        <v>87</v>
      </c>
      <c r="C237" s="117">
        <f t="array" ref="C237:C241">TRANSPOSE('アンケート(医療職入力用)'!G44:K44)</f>
        <v>0</v>
      </c>
      <c r="D237" s="65" t="e">
        <f>C237/D4</f>
        <v>#DIV/0!</v>
      </c>
    </row>
    <row r="238" spans="1:4" ht="15.75" customHeight="1" x14ac:dyDescent="0.15">
      <c r="B238" s="117" t="s">
        <v>111</v>
      </c>
      <c r="C238" s="117">
        <v>0</v>
      </c>
      <c r="D238" s="65" t="e">
        <f>C238/D4</f>
        <v>#DIV/0!</v>
      </c>
    </row>
    <row r="239" spans="1:4" ht="15.75" customHeight="1" x14ac:dyDescent="0.15">
      <c r="B239" s="117" t="s">
        <v>79</v>
      </c>
      <c r="C239" s="117">
        <v>0</v>
      </c>
      <c r="D239" s="65" t="e">
        <f>C239/D4</f>
        <v>#DIV/0!</v>
      </c>
    </row>
    <row r="240" spans="1:4" ht="15.75" customHeight="1" x14ac:dyDescent="0.15">
      <c r="B240" s="117" t="s">
        <v>45</v>
      </c>
      <c r="C240" s="117">
        <v>0</v>
      </c>
      <c r="D240" s="65" t="e">
        <f>C240/D4</f>
        <v>#DIV/0!</v>
      </c>
    </row>
    <row r="241" spans="1:4" ht="15.75" customHeight="1" x14ac:dyDescent="0.15">
      <c r="B241" s="117" t="s">
        <v>44</v>
      </c>
      <c r="C241" s="117">
        <v>0</v>
      </c>
      <c r="D241" s="65" t="e">
        <f>C241/D4</f>
        <v>#DIV/0!</v>
      </c>
    </row>
    <row r="242" spans="1:4" ht="15.75" customHeight="1" x14ac:dyDescent="0.15">
      <c r="B242" s="117" t="s">
        <v>74</v>
      </c>
      <c r="C242" s="117">
        <f>D4-(C237+C238+C239+C240+C241)</f>
        <v>0</v>
      </c>
      <c r="D242" s="65" t="e">
        <f>C242/D4</f>
        <v>#DIV/0!</v>
      </c>
    </row>
    <row r="243" spans="1:4" ht="15.75" customHeight="1" x14ac:dyDescent="0.15">
      <c r="B243" s="117" t="s">
        <v>144</v>
      </c>
      <c r="C243" s="117">
        <f>SUM(C237:C242)</f>
        <v>0</v>
      </c>
      <c r="D243" s="71"/>
    </row>
    <row r="244" spans="1:4" ht="15.75" customHeight="1" x14ac:dyDescent="0.15">
      <c r="B244" s="69"/>
      <c r="C244" s="69"/>
      <c r="D244" s="62"/>
    </row>
    <row r="245" spans="1:4" ht="15.75" customHeight="1" x14ac:dyDescent="0.15">
      <c r="A245" s="61" t="s">
        <v>127</v>
      </c>
    </row>
    <row r="246" spans="1:4" ht="15.75" customHeight="1" x14ac:dyDescent="0.15">
      <c r="B246" s="117" t="s">
        <v>67</v>
      </c>
      <c r="C246" s="117" t="s">
        <v>68</v>
      </c>
      <c r="D246" s="64" t="s">
        <v>69</v>
      </c>
    </row>
    <row r="247" spans="1:4" ht="15.75" customHeight="1" x14ac:dyDescent="0.15">
      <c r="B247" s="117" t="s">
        <v>77</v>
      </c>
      <c r="C247" s="117">
        <f t="array" ref="C247:C251">TRANSPOSE('アンケート(医療職入力用)'!G45:K45)</f>
        <v>0</v>
      </c>
      <c r="D247" s="65" t="e">
        <f>C247/D4</f>
        <v>#DIV/0!</v>
      </c>
    </row>
    <row r="248" spans="1:4" ht="15.75" customHeight="1" x14ac:dyDescent="0.15">
      <c r="B248" s="117" t="s">
        <v>78</v>
      </c>
      <c r="C248" s="117">
        <v>0</v>
      </c>
      <c r="D248" s="65" t="e">
        <f>C248/D4</f>
        <v>#DIV/0!</v>
      </c>
    </row>
    <row r="249" spans="1:4" ht="15.75" customHeight="1" x14ac:dyDescent="0.15">
      <c r="B249" s="117" t="s">
        <v>79</v>
      </c>
      <c r="C249" s="117">
        <v>0</v>
      </c>
      <c r="D249" s="65" t="e">
        <f>C249/D4</f>
        <v>#DIV/0!</v>
      </c>
    </row>
    <row r="250" spans="1:4" ht="15.75" customHeight="1" x14ac:dyDescent="0.15">
      <c r="B250" s="117" t="s">
        <v>45</v>
      </c>
      <c r="C250" s="117">
        <v>0</v>
      </c>
      <c r="D250" s="65" t="e">
        <f>C250/D4</f>
        <v>#DIV/0!</v>
      </c>
    </row>
    <row r="251" spans="1:4" ht="15.75" customHeight="1" x14ac:dyDescent="0.15">
      <c r="B251" s="117" t="s">
        <v>44</v>
      </c>
      <c r="C251" s="117">
        <v>0</v>
      </c>
      <c r="D251" s="65" t="e">
        <f>C251/D4</f>
        <v>#DIV/0!</v>
      </c>
    </row>
    <row r="252" spans="1:4" ht="15.75" customHeight="1" x14ac:dyDescent="0.15">
      <c r="B252" s="117" t="s">
        <v>74</v>
      </c>
      <c r="C252" s="117">
        <f>D4-(C247+C248+C249+C250+C251)</f>
        <v>0</v>
      </c>
      <c r="D252" s="65" t="e">
        <f>C252/D4</f>
        <v>#DIV/0!</v>
      </c>
    </row>
    <row r="253" spans="1:4" ht="15.75" customHeight="1" x14ac:dyDescent="0.15">
      <c r="B253" s="117" t="s">
        <v>144</v>
      </c>
      <c r="C253" s="117">
        <f>SUM(C247:C252)</f>
        <v>0</v>
      </c>
      <c r="D253" s="65"/>
    </row>
    <row r="254" spans="1:4" ht="15.75" customHeight="1" x14ac:dyDescent="0.15">
      <c r="B254" s="69"/>
      <c r="C254" s="69"/>
      <c r="D254" s="66"/>
    </row>
    <row r="255" spans="1:4" ht="15.75" customHeight="1" x14ac:dyDescent="0.15">
      <c r="D255" s="72"/>
    </row>
    <row r="256" spans="1:4" ht="15.75" customHeight="1" x14ac:dyDescent="0.15">
      <c r="A256" s="61" t="s">
        <v>130</v>
      </c>
    </row>
    <row r="257" spans="1:4" ht="15.75" customHeight="1" x14ac:dyDescent="0.15">
      <c r="B257" s="117" t="s">
        <v>67</v>
      </c>
      <c r="C257" s="117" t="s">
        <v>68</v>
      </c>
      <c r="D257" s="64" t="s">
        <v>86</v>
      </c>
    </row>
    <row r="258" spans="1:4" ht="15.75" customHeight="1" x14ac:dyDescent="0.15">
      <c r="B258" s="117" t="s">
        <v>87</v>
      </c>
      <c r="C258" s="117">
        <f t="array" ref="C258:C262">TRANSPOSE('アンケート(医療職入力用)'!G46:K46)</f>
        <v>0</v>
      </c>
      <c r="D258" s="65" t="e">
        <f>C258/D4</f>
        <v>#DIV/0!</v>
      </c>
    </row>
    <row r="259" spans="1:4" ht="15.75" customHeight="1" x14ac:dyDescent="0.15">
      <c r="B259" s="117" t="s">
        <v>111</v>
      </c>
      <c r="C259" s="117">
        <v>0</v>
      </c>
      <c r="D259" s="65" t="e">
        <f>C259/D4</f>
        <v>#DIV/0!</v>
      </c>
    </row>
    <row r="260" spans="1:4" ht="15.75" customHeight="1" x14ac:dyDescent="0.15">
      <c r="B260" s="117" t="s">
        <v>79</v>
      </c>
      <c r="C260" s="117">
        <v>0</v>
      </c>
      <c r="D260" s="65" t="e">
        <f>C260/D4</f>
        <v>#DIV/0!</v>
      </c>
    </row>
    <row r="261" spans="1:4" ht="15.75" customHeight="1" x14ac:dyDescent="0.15">
      <c r="B261" s="117" t="s">
        <v>45</v>
      </c>
      <c r="C261" s="117">
        <v>0</v>
      </c>
      <c r="D261" s="65" t="e">
        <f>C261/D4</f>
        <v>#DIV/0!</v>
      </c>
    </row>
    <row r="262" spans="1:4" ht="15.75" customHeight="1" x14ac:dyDescent="0.15">
      <c r="B262" s="117" t="s">
        <v>44</v>
      </c>
      <c r="C262" s="117">
        <v>0</v>
      </c>
      <c r="D262" s="65" t="e">
        <f>C262/D4</f>
        <v>#DIV/0!</v>
      </c>
    </row>
    <row r="263" spans="1:4" ht="15.75" customHeight="1" x14ac:dyDescent="0.15">
      <c r="B263" s="117" t="s">
        <v>74</v>
      </c>
      <c r="C263" s="117">
        <f>D4-(C258+C259+C260+C261+C262)</f>
        <v>0</v>
      </c>
      <c r="D263" s="65" t="e">
        <f>C263/D4</f>
        <v>#DIV/0!</v>
      </c>
    </row>
    <row r="264" spans="1:4" ht="15.75" customHeight="1" x14ac:dyDescent="0.15">
      <c r="B264" s="117" t="s">
        <v>144</v>
      </c>
      <c r="C264" s="117">
        <f>SUM(C258:C263)</f>
        <v>0</v>
      </c>
      <c r="D264" s="65"/>
    </row>
    <row r="265" spans="1:4" ht="15.75" customHeight="1" x14ac:dyDescent="0.15">
      <c r="B265" s="69"/>
      <c r="C265" s="69"/>
      <c r="D265" s="66"/>
    </row>
    <row r="266" spans="1:4" ht="15.75" customHeight="1" x14ac:dyDescent="0.15">
      <c r="A266" s="61" t="s">
        <v>131</v>
      </c>
      <c r="D266" s="72"/>
    </row>
    <row r="267" spans="1:4" ht="15.75" customHeight="1" x14ac:dyDescent="0.15">
      <c r="B267" s="117" t="s">
        <v>67</v>
      </c>
      <c r="C267" s="117" t="s">
        <v>68</v>
      </c>
      <c r="D267" s="64" t="s">
        <v>86</v>
      </c>
    </row>
    <row r="268" spans="1:4" ht="15.75" customHeight="1" x14ac:dyDescent="0.15">
      <c r="B268" s="117" t="s">
        <v>87</v>
      </c>
      <c r="C268" s="117">
        <f t="array" ref="C268:C272">TRANSPOSE('アンケート(医療職入力用)'!G47:K47)</f>
        <v>0</v>
      </c>
      <c r="D268" s="65" t="e">
        <f>C268/D4</f>
        <v>#DIV/0!</v>
      </c>
    </row>
    <row r="269" spans="1:4" ht="15.75" customHeight="1" x14ac:dyDescent="0.15">
      <c r="B269" s="117" t="s">
        <v>111</v>
      </c>
      <c r="C269" s="117">
        <v>0</v>
      </c>
      <c r="D269" s="65" t="e">
        <f>C269/D4</f>
        <v>#DIV/0!</v>
      </c>
    </row>
    <row r="270" spans="1:4" ht="15.75" customHeight="1" x14ac:dyDescent="0.15">
      <c r="B270" s="117" t="s">
        <v>79</v>
      </c>
      <c r="C270" s="117">
        <v>0</v>
      </c>
      <c r="D270" s="65" t="e">
        <f>C270/D4</f>
        <v>#DIV/0!</v>
      </c>
    </row>
    <row r="271" spans="1:4" ht="15.75" customHeight="1" x14ac:dyDescent="0.15">
      <c r="B271" s="117" t="s">
        <v>45</v>
      </c>
      <c r="C271" s="117">
        <v>0</v>
      </c>
      <c r="D271" s="65" t="e">
        <f>C271/D4</f>
        <v>#DIV/0!</v>
      </c>
    </row>
    <row r="272" spans="1:4" ht="15.75" customHeight="1" x14ac:dyDescent="0.15">
      <c r="B272" s="117" t="s">
        <v>44</v>
      </c>
      <c r="C272" s="117">
        <v>0</v>
      </c>
      <c r="D272" s="65" t="e">
        <f>C272/D4</f>
        <v>#DIV/0!</v>
      </c>
    </row>
    <row r="273" spans="1:4" ht="15.75" customHeight="1" x14ac:dyDescent="0.15">
      <c r="B273" s="117" t="s">
        <v>74</v>
      </c>
      <c r="C273" s="117">
        <f>D4-(C268+C269+C270+C271+C272)</f>
        <v>0</v>
      </c>
      <c r="D273" s="65" t="e">
        <f>C273/D4</f>
        <v>#DIV/0!</v>
      </c>
    </row>
    <row r="274" spans="1:4" ht="15.75" customHeight="1" x14ac:dyDescent="0.15">
      <c r="B274" s="117" t="s">
        <v>144</v>
      </c>
      <c r="C274" s="117">
        <f>SUM(C268:C273)</f>
        <v>0</v>
      </c>
      <c r="D274" s="65"/>
    </row>
    <row r="275" spans="1:4" ht="15.75" customHeight="1" x14ac:dyDescent="0.15">
      <c r="B275" s="69"/>
      <c r="C275" s="69"/>
      <c r="D275" s="66"/>
    </row>
    <row r="277" spans="1:4" ht="15.75" customHeight="1" x14ac:dyDescent="0.15">
      <c r="A277" s="61" t="s">
        <v>132</v>
      </c>
    </row>
    <row r="278" spans="1:4" ht="15.75" customHeight="1" x14ac:dyDescent="0.15">
      <c r="B278" s="117" t="s">
        <v>67</v>
      </c>
      <c r="C278" s="117" t="s">
        <v>68</v>
      </c>
      <c r="D278" s="64" t="s">
        <v>86</v>
      </c>
    </row>
    <row r="279" spans="1:4" ht="15.75" customHeight="1" x14ac:dyDescent="0.15">
      <c r="B279" s="117" t="s">
        <v>87</v>
      </c>
      <c r="C279" s="117">
        <f t="array" ref="C279:C283">TRANSPOSE('アンケート(医療職入力用)'!G48:K48)</f>
        <v>0</v>
      </c>
      <c r="D279" s="65" t="e">
        <f>C279/D4</f>
        <v>#DIV/0!</v>
      </c>
    </row>
    <row r="280" spans="1:4" ht="15.75" customHeight="1" x14ac:dyDescent="0.15">
      <c r="B280" s="117" t="s">
        <v>111</v>
      </c>
      <c r="C280" s="117">
        <v>0</v>
      </c>
      <c r="D280" s="65" t="e">
        <f>C280/D4</f>
        <v>#DIV/0!</v>
      </c>
    </row>
    <row r="281" spans="1:4" ht="15.75" customHeight="1" x14ac:dyDescent="0.15">
      <c r="B281" s="117" t="s">
        <v>79</v>
      </c>
      <c r="C281" s="117">
        <v>0</v>
      </c>
      <c r="D281" s="65" t="e">
        <f>C281/D4</f>
        <v>#DIV/0!</v>
      </c>
    </row>
    <row r="282" spans="1:4" ht="15.75" customHeight="1" x14ac:dyDescent="0.15">
      <c r="B282" s="117" t="s">
        <v>45</v>
      </c>
      <c r="C282" s="117">
        <v>0</v>
      </c>
      <c r="D282" s="65" t="e">
        <f>C282/D4</f>
        <v>#DIV/0!</v>
      </c>
    </row>
    <row r="283" spans="1:4" ht="15.75" customHeight="1" x14ac:dyDescent="0.15">
      <c r="B283" s="117" t="s">
        <v>44</v>
      </c>
      <c r="C283" s="117">
        <v>0</v>
      </c>
      <c r="D283" s="65" t="e">
        <f>C283/D4</f>
        <v>#DIV/0!</v>
      </c>
    </row>
    <row r="284" spans="1:4" ht="15.75" customHeight="1" x14ac:dyDescent="0.15">
      <c r="B284" s="117" t="s">
        <v>74</v>
      </c>
      <c r="C284" s="117">
        <f>D4-(C279+C280+C281+C282+C283)</f>
        <v>0</v>
      </c>
      <c r="D284" s="65" t="e">
        <f>C284/D4</f>
        <v>#DIV/0!</v>
      </c>
    </row>
    <row r="285" spans="1:4" ht="15.75" customHeight="1" x14ac:dyDescent="0.15">
      <c r="B285" s="117" t="s">
        <v>144</v>
      </c>
      <c r="C285" s="117">
        <f>SUM(C279:C284)</f>
        <v>0</v>
      </c>
      <c r="D285" s="71"/>
    </row>
    <row r="286" spans="1:4" ht="15.75" customHeight="1" x14ac:dyDescent="0.15">
      <c r="B286" s="69"/>
      <c r="C286" s="69"/>
      <c r="D286" s="62"/>
    </row>
    <row r="288" spans="1:4" ht="15.75" customHeight="1" x14ac:dyDescent="0.15">
      <c r="A288" s="61" t="s">
        <v>134</v>
      </c>
    </row>
    <row r="289" spans="2:4" ht="15.75" customHeight="1" x14ac:dyDescent="0.15">
      <c r="B289" s="117" t="s">
        <v>67</v>
      </c>
      <c r="C289" s="117" t="s">
        <v>68</v>
      </c>
      <c r="D289" s="64" t="s">
        <v>135</v>
      </c>
    </row>
    <row r="290" spans="2:4" ht="15.75" customHeight="1" x14ac:dyDescent="0.15">
      <c r="B290" s="117" t="s">
        <v>136</v>
      </c>
      <c r="C290" s="117">
        <f t="array" ref="C290:C294">TRANSPOSE('アンケート(医療職入力用)'!G49:K49)</f>
        <v>0</v>
      </c>
      <c r="D290" s="65" t="e">
        <f>C290/D4</f>
        <v>#DIV/0!</v>
      </c>
    </row>
    <row r="291" spans="2:4" ht="15.75" customHeight="1" x14ac:dyDescent="0.15">
      <c r="B291" s="117" t="s">
        <v>111</v>
      </c>
      <c r="C291" s="117">
        <v>0</v>
      </c>
      <c r="D291" s="65" t="e">
        <f>C291/D4</f>
        <v>#DIV/0!</v>
      </c>
    </row>
    <row r="292" spans="2:4" ht="15.75" customHeight="1" x14ac:dyDescent="0.15">
      <c r="B292" s="117" t="s">
        <v>79</v>
      </c>
      <c r="C292" s="117">
        <v>0</v>
      </c>
      <c r="D292" s="65" t="e">
        <f>C292/D4</f>
        <v>#DIV/0!</v>
      </c>
    </row>
    <row r="293" spans="2:4" ht="15.75" customHeight="1" x14ac:dyDescent="0.15">
      <c r="B293" s="117" t="s">
        <v>45</v>
      </c>
      <c r="C293" s="117">
        <v>0</v>
      </c>
      <c r="D293" s="65" t="e">
        <f>C293/D4</f>
        <v>#DIV/0!</v>
      </c>
    </row>
    <row r="294" spans="2:4" ht="15.75" customHeight="1" x14ac:dyDescent="0.15">
      <c r="B294" s="117" t="s">
        <v>44</v>
      </c>
      <c r="C294" s="117">
        <v>0</v>
      </c>
      <c r="D294" s="65" t="e">
        <f>C294/D4</f>
        <v>#DIV/0!</v>
      </c>
    </row>
    <row r="295" spans="2:4" ht="15.75" customHeight="1" x14ac:dyDescent="0.15">
      <c r="B295" s="117" t="s">
        <v>74</v>
      </c>
      <c r="C295" s="117">
        <f>D4-(C290+C291+C292+C293+C294)</f>
        <v>0</v>
      </c>
      <c r="D295" s="65" t="e">
        <f>C295/D4</f>
        <v>#DIV/0!</v>
      </c>
    </row>
    <row r="296" spans="2:4" ht="15.75" customHeight="1" x14ac:dyDescent="0.15">
      <c r="B296" s="117" t="s">
        <v>144</v>
      </c>
      <c r="C296" s="117">
        <f>SUM(C290:C295)</f>
        <v>0</v>
      </c>
      <c r="D296" s="65"/>
    </row>
    <row r="297" spans="2:4" ht="15.75" customHeight="1" x14ac:dyDescent="0.15">
      <c r="B297" s="69"/>
      <c r="C297" s="69"/>
      <c r="D297" s="62"/>
    </row>
    <row r="298" spans="2:4" ht="15.75" customHeight="1" x14ac:dyDescent="0.15">
      <c r="B298" s="69"/>
      <c r="C298" s="69"/>
      <c r="D298" s="62"/>
    </row>
    <row r="299" spans="2:4" ht="15.75" customHeight="1" x14ac:dyDescent="0.15">
      <c r="B299" s="69"/>
      <c r="C299" s="69"/>
      <c r="D299" s="62"/>
    </row>
    <row r="300" spans="2:4" ht="15.75" customHeight="1" x14ac:dyDescent="0.15">
      <c r="B300" s="69"/>
      <c r="C300" s="69"/>
      <c r="D300" s="62"/>
    </row>
    <row r="301" spans="2:4" ht="15.75" customHeight="1" x14ac:dyDescent="0.15">
      <c r="B301" s="69"/>
      <c r="C301" s="69"/>
      <c r="D301" s="62"/>
    </row>
    <row r="302" spans="2:4" ht="15.75" customHeight="1" x14ac:dyDescent="0.15">
      <c r="B302" s="69"/>
      <c r="C302" s="69"/>
      <c r="D302" s="62"/>
    </row>
    <row r="303" spans="2:4" ht="15.75" customHeight="1" x14ac:dyDescent="0.15">
      <c r="B303" s="69"/>
      <c r="C303" s="69"/>
      <c r="D303" s="62"/>
    </row>
    <row r="304" spans="2:4" ht="15.75" customHeight="1" x14ac:dyDescent="0.15">
      <c r="B304" s="69"/>
      <c r="C304" s="69"/>
      <c r="D304" s="62"/>
    </row>
    <row r="305" spans="1:4" ht="15.75" customHeight="1" x14ac:dyDescent="0.15">
      <c r="B305" s="69"/>
      <c r="C305" s="69"/>
      <c r="D305" s="62"/>
    </row>
    <row r="307" spans="1:4" ht="15.75" customHeight="1" x14ac:dyDescent="0.15">
      <c r="A307" s="61" t="s">
        <v>137</v>
      </c>
    </row>
    <row r="308" spans="1:4" ht="15.75" customHeight="1" x14ac:dyDescent="0.15">
      <c r="A308" s="61" t="s">
        <v>138</v>
      </c>
      <c r="B308" s="106">
        <f>'アンケート(医療職入力用)'!A69</f>
        <v>0</v>
      </c>
    </row>
    <row r="309" spans="1:4" ht="15.75" customHeight="1" x14ac:dyDescent="0.15">
      <c r="A309" s="61" t="s">
        <v>138</v>
      </c>
      <c r="B309" s="106">
        <f>'アンケート(医療職入力用)'!A70</f>
        <v>0</v>
      </c>
    </row>
    <row r="310" spans="1:4" ht="15.75" customHeight="1" x14ac:dyDescent="0.15">
      <c r="A310" s="61" t="s">
        <v>138</v>
      </c>
      <c r="B310" s="106">
        <f>'アンケート(医療職入力用)'!A71</f>
        <v>0</v>
      </c>
    </row>
    <row r="311" spans="1:4" ht="15.75" customHeight="1" x14ac:dyDescent="0.15">
      <c r="A311" s="61" t="s">
        <v>138</v>
      </c>
      <c r="B311" s="106">
        <f>'アンケート(医療職入力用)'!A72</f>
        <v>0</v>
      </c>
    </row>
    <row r="312" spans="1:4" ht="15.75" customHeight="1" x14ac:dyDescent="0.15">
      <c r="A312" s="61" t="s">
        <v>138</v>
      </c>
      <c r="B312" s="106">
        <f>'アンケート(医療職入力用)'!A73</f>
        <v>0</v>
      </c>
    </row>
    <row r="313" spans="1:4" ht="15.75" customHeight="1" x14ac:dyDescent="0.15">
      <c r="A313" s="61" t="s">
        <v>138</v>
      </c>
      <c r="B313" s="106">
        <f>'アンケート(医療職入力用)'!A74</f>
        <v>0</v>
      </c>
    </row>
    <row r="314" spans="1:4" ht="15.75" customHeight="1" x14ac:dyDescent="0.15">
      <c r="A314" s="61" t="s">
        <v>138</v>
      </c>
      <c r="B314" s="106">
        <f>'アンケート(医療職入力用)'!A75</f>
        <v>0</v>
      </c>
    </row>
    <row r="315" spans="1:4" ht="15.75" customHeight="1" x14ac:dyDescent="0.15">
      <c r="A315" s="61" t="s">
        <v>138</v>
      </c>
      <c r="B315" s="106">
        <f>'アンケート(医療職入力用)'!A76</f>
        <v>0</v>
      </c>
    </row>
    <row r="316" spans="1:4" ht="15.75" customHeight="1" x14ac:dyDescent="0.15">
      <c r="A316" s="61" t="s">
        <v>138</v>
      </c>
      <c r="B316" s="106">
        <f>'アンケート(医療職入力用)'!A77</f>
        <v>0</v>
      </c>
    </row>
    <row r="317" spans="1:4" ht="15.75" customHeight="1" x14ac:dyDescent="0.15">
      <c r="A317" s="61" t="s">
        <v>138</v>
      </c>
      <c r="B317" s="106">
        <f>'アンケート(医療職入力用)'!A78</f>
        <v>0</v>
      </c>
    </row>
    <row r="318" spans="1:4" ht="15.75" customHeight="1" x14ac:dyDescent="0.15">
      <c r="A318" s="61" t="s">
        <v>138</v>
      </c>
      <c r="B318" s="106">
        <f>'アンケート(医療職入力用)'!A79</f>
        <v>0</v>
      </c>
    </row>
    <row r="319" spans="1:4" ht="15.75" customHeight="1" x14ac:dyDescent="0.15">
      <c r="A319" s="61" t="s">
        <v>138</v>
      </c>
      <c r="B319" s="106">
        <f>'アンケート(医療職入力用)'!A80</f>
        <v>0</v>
      </c>
    </row>
    <row r="320" spans="1:4" ht="15.75" customHeight="1" x14ac:dyDescent="0.15">
      <c r="A320" s="61" t="s">
        <v>138</v>
      </c>
      <c r="B320" s="106">
        <f>'アンケート(医療職入力用)'!A81</f>
        <v>0</v>
      </c>
    </row>
    <row r="321" spans="1:2" ht="15.75" customHeight="1" x14ac:dyDescent="0.15">
      <c r="A321" s="61" t="s">
        <v>138</v>
      </c>
      <c r="B321" s="106">
        <f>'アンケート(医療職入力用)'!A82</f>
        <v>0</v>
      </c>
    </row>
    <row r="322" spans="1:2" ht="15.75" customHeight="1" x14ac:dyDescent="0.15">
      <c r="A322" s="61" t="s">
        <v>138</v>
      </c>
      <c r="B322" s="106">
        <f>'アンケート(医療職入力用)'!A83</f>
        <v>0</v>
      </c>
    </row>
    <row r="323" spans="1:2" ht="15.75" customHeight="1" x14ac:dyDescent="0.15">
      <c r="A323" s="61" t="s">
        <v>138</v>
      </c>
      <c r="B323" s="106">
        <f>'アンケート(医療職入力用)'!A84</f>
        <v>0</v>
      </c>
    </row>
    <row r="324" spans="1:2" ht="15.75" customHeight="1" x14ac:dyDescent="0.15">
      <c r="A324" s="61" t="s">
        <v>138</v>
      </c>
      <c r="B324" s="106">
        <f>'アンケート(医療職入力用)'!A85</f>
        <v>0</v>
      </c>
    </row>
    <row r="325" spans="1:2" ht="15.75" customHeight="1" x14ac:dyDescent="0.15">
      <c r="A325" s="61" t="s">
        <v>138</v>
      </c>
      <c r="B325" s="106">
        <f>'アンケート(医療職入力用)'!A86</f>
        <v>0</v>
      </c>
    </row>
    <row r="326" spans="1:2" ht="15.75" customHeight="1" x14ac:dyDescent="0.15">
      <c r="A326" s="61" t="s">
        <v>138</v>
      </c>
      <c r="B326" s="106">
        <f>'アンケート(医療職入力用)'!A87</f>
        <v>0</v>
      </c>
    </row>
    <row r="327" spans="1:2" ht="15.75" customHeight="1" x14ac:dyDescent="0.15">
      <c r="A327" s="61" t="s">
        <v>138</v>
      </c>
      <c r="B327" s="106">
        <f>'アンケート(医療職入力用)'!A88</f>
        <v>0</v>
      </c>
    </row>
    <row r="328" spans="1:2" ht="15.75" customHeight="1" x14ac:dyDescent="0.15">
      <c r="A328" s="61" t="s">
        <v>138</v>
      </c>
      <c r="B328" s="106">
        <f>'アンケート(医療職入力用)'!A89</f>
        <v>0</v>
      </c>
    </row>
    <row r="329" spans="1:2" ht="15.75" customHeight="1" x14ac:dyDescent="0.15">
      <c r="A329" s="61" t="s">
        <v>138</v>
      </c>
      <c r="B329" s="106">
        <f>'アンケート(医療職入力用)'!A90</f>
        <v>0</v>
      </c>
    </row>
    <row r="330" spans="1:2" ht="15.75" customHeight="1" x14ac:dyDescent="0.15">
      <c r="A330" s="61" t="s">
        <v>138</v>
      </c>
      <c r="B330" s="106">
        <f>'アンケート(医療職入力用)'!A91</f>
        <v>0</v>
      </c>
    </row>
    <row r="331" spans="1:2" ht="15.75" customHeight="1" x14ac:dyDescent="0.15">
      <c r="A331" s="61" t="s">
        <v>138</v>
      </c>
      <c r="B331" s="106">
        <f>'アンケート(医療職入力用)'!A92</f>
        <v>0</v>
      </c>
    </row>
    <row r="332" spans="1:2" ht="15.75" customHeight="1" x14ac:dyDescent="0.15">
      <c r="A332" s="61" t="s">
        <v>139</v>
      </c>
    </row>
    <row r="333" spans="1:2" ht="15.75" customHeight="1" x14ac:dyDescent="0.15">
      <c r="A333" s="61" t="s">
        <v>138</v>
      </c>
      <c r="B333" s="106">
        <f>'アンケート(医療職入力用)'!A95</f>
        <v>0</v>
      </c>
    </row>
    <row r="334" spans="1:2" ht="15.75" customHeight="1" x14ac:dyDescent="0.15">
      <c r="A334" s="61" t="s">
        <v>138</v>
      </c>
      <c r="B334" s="106">
        <f>'アンケート(医療職入力用)'!A96</f>
        <v>0</v>
      </c>
    </row>
    <row r="335" spans="1:2" ht="15.75" customHeight="1" x14ac:dyDescent="0.15">
      <c r="A335" s="61" t="s">
        <v>138</v>
      </c>
      <c r="B335" s="106">
        <f>'アンケート(医療職入力用)'!A97</f>
        <v>0</v>
      </c>
    </row>
    <row r="336" spans="1:2" ht="15.75" customHeight="1" x14ac:dyDescent="0.15">
      <c r="A336" s="61" t="s">
        <v>138</v>
      </c>
      <c r="B336" s="106">
        <f>'アンケート(医療職入力用)'!A98</f>
        <v>0</v>
      </c>
    </row>
    <row r="337" spans="1:2" ht="15.75" customHeight="1" x14ac:dyDescent="0.15">
      <c r="A337" s="61" t="s">
        <v>138</v>
      </c>
      <c r="B337" s="106">
        <f>'アンケート(医療職入力用)'!A99</f>
        <v>0</v>
      </c>
    </row>
    <row r="338" spans="1:2" ht="15.75" customHeight="1" x14ac:dyDescent="0.15">
      <c r="A338" s="61" t="s">
        <v>138</v>
      </c>
      <c r="B338" s="106">
        <f>'アンケート(医療職入力用)'!A100</f>
        <v>0</v>
      </c>
    </row>
    <row r="339" spans="1:2" ht="15.75" customHeight="1" x14ac:dyDescent="0.15">
      <c r="A339" s="61" t="s">
        <v>138</v>
      </c>
      <c r="B339" s="106">
        <f>'アンケート(医療職入力用)'!A101</f>
        <v>0</v>
      </c>
    </row>
    <row r="340" spans="1:2" ht="15.75" customHeight="1" x14ac:dyDescent="0.15">
      <c r="A340" s="61" t="s">
        <v>138</v>
      </c>
      <c r="B340" s="106">
        <f>'アンケート(医療職入力用)'!A102</f>
        <v>0</v>
      </c>
    </row>
    <row r="341" spans="1:2" ht="15.75" customHeight="1" x14ac:dyDescent="0.15">
      <c r="A341" s="61" t="s">
        <v>138</v>
      </c>
      <c r="B341" s="106">
        <f>'アンケート(医療職入力用)'!A103</f>
        <v>0</v>
      </c>
    </row>
    <row r="342" spans="1:2" ht="15.75" customHeight="1" x14ac:dyDescent="0.15">
      <c r="A342" s="61" t="s">
        <v>138</v>
      </c>
      <c r="B342" s="106">
        <f>'アンケート(医療職入力用)'!A104</f>
        <v>0</v>
      </c>
    </row>
    <row r="343" spans="1:2" ht="15.75" customHeight="1" x14ac:dyDescent="0.15">
      <c r="A343" s="61" t="s">
        <v>138</v>
      </c>
      <c r="B343" s="106">
        <f>'アンケート(医療職入力用)'!A105</f>
        <v>0</v>
      </c>
    </row>
    <row r="344" spans="1:2" ht="15.75" customHeight="1" x14ac:dyDescent="0.15">
      <c r="A344" s="61" t="s">
        <v>138</v>
      </c>
      <c r="B344" s="106">
        <f>'アンケート(医療職入力用)'!A106</f>
        <v>0</v>
      </c>
    </row>
    <row r="345" spans="1:2" ht="15.75" customHeight="1" x14ac:dyDescent="0.15">
      <c r="A345" s="61" t="s">
        <v>138</v>
      </c>
      <c r="B345" s="106">
        <f>'アンケート(医療職入力用)'!A107</f>
        <v>0</v>
      </c>
    </row>
    <row r="346" spans="1:2" ht="15.75" customHeight="1" x14ac:dyDescent="0.15">
      <c r="A346" s="61" t="s">
        <v>138</v>
      </c>
      <c r="B346" s="106">
        <f>'アンケート(医療職入力用)'!A108</f>
        <v>0</v>
      </c>
    </row>
    <row r="347" spans="1:2" ht="15.75" customHeight="1" x14ac:dyDescent="0.15">
      <c r="A347" s="61" t="s">
        <v>138</v>
      </c>
      <c r="B347" s="106">
        <f>'アンケート(医療職入力用)'!A109</f>
        <v>0</v>
      </c>
    </row>
    <row r="348" spans="1:2" ht="15.75" customHeight="1" x14ac:dyDescent="0.15">
      <c r="A348" s="61" t="s">
        <v>138</v>
      </c>
      <c r="B348" s="106">
        <f>'アンケート(医療職入力用)'!A110</f>
        <v>0</v>
      </c>
    </row>
    <row r="349" spans="1:2" ht="15.75" customHeight="1" x14ac:dyDescent="0.15">
      <c r="A349" s="61" t="s">
        <v>138</v>
      </c>
      <c r="B349" s="106">
        <f>'アンケート(医療職入力用)'!A111</f>
        <v>0</v>
      </c>
    </row>
    <row r="350" spans="1:2" ht="15.75" customHeight="1" x14ac:dyDescent="0.15">
      <c r="A350" s="61" t="s">
        <v>138</v>
      </c>
      <c r="B350" s="106">
        <f>'アンケート(医療職入力用)'!A112</f>
        <v>0</v>
      </c>
    </row>
    <row r="351" spans="1:2" ht="15.75" customHeight="1" x14ac:dyDescent="0.15">
      <c r="A351" s="61" t="s">
        <v>138</v>
      </c>
      <c r="B351" s="106">
        <f>'アンケート(医療職入力用)'!A113</f>
        <v>0</v>
      </c>
    </row>
    <row r="352" spans="1:2" ht="15.75" customHeight="1" x14ac:dyDescent="0.15">
      <c r="A352" s="61" t="s">
        <v>138</v>
      </c>
      <c r="B352" s="106">
        <f>'アンケート(医療職入力用)'!A114</f>
        <v>0</v>
      </c>
    </row>
    <row r="353" spans="1:2" ht="15.75" customHeight="1" x14ac:dyDescent="0.15">
      <c r="A353" s="61" t="s">
        <v>138</v>
      </c>
      <c r="B353" s="106">
        <f>'アンケート(医療職入力用)'!A115</f>
        <v>0</v>
      </c>
    </row>
    <row r="354" spans="1:2" ht="15.75" customHeight="1" x14ac:dyDescent="0.15">
      <c r="A354" s="61" t="s">
        <v>138</v>
      </c>
      <c r="B354" s="106">
        <f>'アンケート(医療職入力用)'!A116</f>
        <v>0</v>
      </c>
    </row>
    <row r="355" spans="1:2" ht="15.75" customHeight="1" x14ac:dyDescent="0.15">
      <c r="A355" s="61" t="s">
        <v>138</v>
      </c>
      <c r="B355" s="106">
        <f>'アンケート(医療職入力用)'!A117</f>
        <v>0</v>
      </c>
    </row>
    <row r="356" spans="1:2" ht="15.75" customHeight="1" x14ac:dyDescent="0.15">
      <c r="A356" s="61" t="s">
        <v>138</v>
      </c>
      <c r="B356" s="106">
        <f>'アンケート(医療職入力用)'!A118</f>
        <v>0</v>
      </c>
    </row>
    <row r="357" spans="1:2" ht="15.75" customHeight="1" x14ac:dyDescent="0.15">
      <c r="A357" s="61" t="s">
        <v>138</v>
      </c>
      <c r="B357" s="106">
        <f>'アンケート(医療職入力用)'!A119</f>
        <v>0</v>
      </c>
    </row>
    <row r="362" spans="1:2" ht="15.75" customHeight="1" x14ac:dyDescent="0.15">
      <c r="A362" s="61" t="s">
        <v>140</v>
      </c>
    </row>
    <row r="363" spans="1:2" ht="15.75" customHeight="1" x14ac:dyDescent="0.15">
      <c r="A363" s="61" t="s">
        <v>141</v>
      </c>
    </row>
    <row r="364" spans="1:2" ht="15.75" customHeight="1" x14ac:dyDescent="0.15">
      <c r="B364" s="108"/>
    </row>
    <row r="365" spans="1:2" ht="15.75" customHeight="1" x14ac:dyDescent="0.15">
      <c r="B365" s="108"/>
    </row>
    <row r="366" spans="1:2" ht="15.75" customHeight="1" x14ac:dyDescent="0.15">
      <c r="B366" s="108"/>
    </row>
    <row r="367" spans="1:2" ht="15.75" customHeight="1" x14ac:dyDescent="0.15">
      <c r="B367" s="108"/>
    </row>
    <row r="368" spans="1:2" ht="15.75" customHeight="1" x14ac:dyDescent="0.15">
      <c r="B368" s="108"/>
    </row>
    <row r="369" spans="1:8" ht="15.75" customHeight="1" x14ac:dyDescent="0.15">
      <c r="B369" s="108"/>
    </row>
    <row r="370" spans="1:8" ht="15.75" customHeight="1" x14ac:dyDescent="0.15">
      <c r="B370" s="108"/>
    </row>
    <row r="371" spans="1:8" ht="15.75" customHeight="1" x14ac:dyDescent="0.15">
      <c r="B371" s="109"/>
      <c r="C371" s="107"/>
      <c r="D371" s="74"/>
      <c r="E371" s="74"/>
      <c r="F371" s="74"/>
      <c r="G371" s="74"/>
      <c r="H371" s="74"/>
    </row>
    <row r="372" spans="1:8" ht="15.75" customHeight="1" x14ac:dyDescent="0.15">
      <c r="B372" s="108"/>
    </row>
    <row r="373" spans="1:8" ht="15.75" customHeight="1" x14ac:dyDescent="0.15">
      <c r="B373" s="108"/>
    </row>
    <row r="374" spans="1:8" ht="15.75" customHeight="1" x14ac:dyDescent="0.15">
      <c r="B374" s="108"/>
    </row>
    <row r="375" spans="1:8" ht="15.75" customHeight="1" x14ac:dyDescent="0.15">
      <c r="B375" s="108"/>
    </row>
    <row r="378" spans="1:8" ht="15.75" customHeight="1" x14ac:dyDescent="0.15">
      <c r="A378" s="61" t="s">
        <v>142</v>
      </c>
    </row>
    <row r="379" spans="1:8" ht="15.75" customHeight="1" x14ac:dyDescent="0.15">
      <c r="B379" s="108"/>
    </row>
    <row r="380" spans="1:8" ht="15.75" customHeight="1" x14ac:dyDescent="0.15">
      <c r="B380" s="108"/>
    </row>
    <row r="381" spans="1:8" ht="15.75" customHeight="1" x14ac:dyDescent="0.15">
      <c r="B381" s="108"/>
    </row>
    <row r="382" spans="1:8" ht="15.75" customHeight="1" x14ac:dyDescent="0.15">
      <c r="B382" s="108"/>
    </row>
    <row r="383" spans="1:8" ht="15.75" customHeight="1" x14ac:dyDescent="0.15">
      <c r="B383" s="108"/>
    </row>
    <row r="384" spans="1:8" ht="15.75" customHeight="1" x14ac:dyDescent="0.15">
      <c r="B384" s="108"/>
    </row>
    <row r="385" spans="2:6" ht="15.75" customHeight="1" x14ac:dyDescent="0.15">
      <c r="B385" s="108"/>
    </row>
    <row r="386" spans="2:6" ht="15.75" customHeight="1" x14ac:dyDescent="0.15">
      <c r="B386" s="108"/>
    </row>
    <row r="387" spans="2:6" ht="15.75" customHeight="1" x14ac:dyDescent="0.15">
      <c r="B387" s="108"/>
    </row>
    <row r="388" spans="2:6" ht="15.75" customHeight="1" x14ac:dyDescent="0.15">
      <c r="B388" s="108"/>
    </row>
    <row r="389" spans="2:6" ht="15.75" customHeight="1" x14ac:dyDescent="0.15">
      <c r="B389" s="108"/>
    </row>
    <row r="390" spans="2:6" ht="15.75" customHeight="1" x14ac:dyDescent="0.15">
      <c r="B390" s="108"/>
    </row>
    <row r="395" spans="2:6" ht="15.75" customHeight="1" x14ac:dyDescent="0.15">
      <c r="F395" s="61" t="s">
        <v>143</v>
      </c>
    </row>
    <row r="406" spans="7:7" ht="15.75" customHeight="1" x14ac:dyDescent="0.15">
      <c r="G406" s="1"/>
    </row>
  </sheetData>
  <phoneticPr fontId="3"/>
  <pageMargins left="0.25" right="0.25" top="0.75" bottom="0.75" header="0.3" footer="0.3"/>
  <pageSetup paperSize="9" orientation="portrait" horizontalDpi="4294967293" r:id="rId1"/>
  <headerFooter>
    <oddHeader>&amp;C&amp;"-,太字"&amp;14手洗いについての意識調査集計票</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99"/>
  </sheetPr>
  <dimension ref="A1:K122"/>
  <sheetViews>
    <sheetView view="pageLayout" zoomScaleNormal="100" workbookViewId="0">
      <selection activeCell="H122" activeCellId="23" sqref="A1:A2 D2 A4 B5:C5 A11 C11 D11 A13 B14:C17 E14:E17 A18 A19:K19 A20:F32 A34 A36:K36 A37:F37 A38:F38 A39:F39 A40:F45 A46:F49 A68 A94 H121 H122"/>
    </sheetView>
  </sheetViews>
  <sheetFormatPr defaultRowHeight="13.5" x14ac:dyDescent="0.15"/>
  <cols>
    <col min="1" max="1" width="9" style="26" customWidth="1"/>
    <col min="2" max="2" width="10.75" style="26" customWidth="1"/>
    <col min="3" max="16384" width="9" style="26"/>
  </cols>
  <sheetData>
    <row r="1" spans="1:11" ht="17.25" x14ac:dyDescent="0.15">
      <c r="A1" s="55" t="s">
        <v>152</v>
      </c>
      <c r="B1" s="110"/>
      <c r="F1" s="43"/>
      <c r="K1" s="44" t="s">
        <v>34</v>
      </c>
    </row>
    <row r="2" spans="1:11" ht="14.25" x14ac:dyDescent="0.15">
      <c r="A2" s="45" t="s">
        <v>153</v>
      </c>
      <c r="B2" s="110"/>
      <c r="D2" s="26" t="s">
        <v>154</v>
      </c>
      <c r="E2" s="110"/>
      <c r="K2" s="45"/>
    </row>
    <row r="3" spans="1:11" ht="14.25" x14ac:dyDescent="0.15">
      <c r="K3" s="45"/>
    </row>
    <row r="4" spans="1:11" ht="14.25" customHeight="1" x14ac:dyDescent="0.15">
      <c r="A4" s="47" t="s">
        <v>40</v>
      </c>
      <c r="B4" s="75"/>
      <c r="C4" s="76"/>
      <c r="D4" s="76"/>
      <c r="E4" s="76"/>
      <c r="F4" s="76"/>
      <c r="G4" s="76"/>
      <c r="H4" s="76"/>
      <c r="I4" s="76"/>
      <c r="J4" s="76"/>
    </row>
    <row r="5" spans="1:11" ht="14.25" customHeight="1" x14ac:dyDescent="0.15">
      <c r="A5" s="47"/>
      <c r="B5" s="77" t="s">
        <v>67</v>
      </c>
      <c r="C5" s="49" t="s">
        <v>68</v>
      </c>
      <c r="D5" s="76"/>
      <c r="E5" s="76"/>
      <c r="F5" s="76"/>
      <c r="G5" s="76"/>
      <c r="H5" s="76"/>
      <c r="I5" s="76"/>
      <c r="J5" s="76"/>
    </row>
    <row r="6" spans="1:11" ht="14.25" customHeight="1" x14ac:dyDescent="0.15">
      <c r="A6" s="46"/>
      <c r="B6" s="111"/>
      <c r="C6" s="111"/>
      <c r="D6" s="76"/>
      <c r="E6" s="76"/>
      <c r="F6" s="76"/>
      <c r="G6" s="76"/>
      <c r="H6" s="76"/>
      <c r="I6" s="76"/>
      <c r="J6" s="76"/>
    </row>
    <row r="7" spans="1:11" ht="14.25" customHeight="1" x14ac:dyDescent="0.15">
      <c r="A7" s="46"/>
      <c r="B7" s="111"/>
      <c r="C7" s="111"/>
      <c r="D7" s="76"/>
      <c r="E7" s="76"/>
      <c r="F7" s="76"/>
      <c r="G7" s="76"/>
      <c r="H7" s="76"/>
      <c r="I7" s="76"/>
      <c r="J7" s="76"/>
    </row>
    <row r="8" spans="1:11" ht="14.25" customHeight="1" x14ac:dyDescent="0.15">
      <c r="A8" s="46"/>
      <c r="B8" s="111"/>
      <c r="C8" s="111"/>
      <c r="D8" s="76"/>
      <c r="E8" s="76"/>
      <c r="F8" s="76"/>
      <c r="G8" s="76"/>
      <c r="H8" s="76"/>
      <c r="I8" s="76"/>
      <c r="J8" s="76"/>
    </row>
    <row r="9" spans="1:11" ht="14.25" customHeight="1" x14ac:dyDescent="0.15">
      <c r="A9" s="46"/>
      <c r="B9" s="111"/>
      <c r="C9" s="111"/>
      <c r="D9" s="76"/>
      <c r="E9" s="76"/>
      <c r="F9" s="76"/>
      <c r="G9" s="76"/>
      <c r="H9" s="76"/>
      <c r="I9" s="76"/>
      <c r="J9" s="76"/>
    </row>
    <row r="10" spans="1:11" ht="14.25" customHeight="1" x14ac:dyDescent="0.15">
      <c r="A10" s="46"/>
      <c r="B10" s="111"/>
      <c r="C10" s="111"/>
      <c r="D10" s="76"/>
      <c r="E10" s="76"/>
      <c r="F10" s="76"/>
      <c r="G10" s="76"/>
      <c r="H10" s="76"/>
      <c r="I10" s="76"/>
      <c r="J10" s="76"/>
    </row>
    <row r="11" spans="1:11" ht="14.25" customHeight="1" x14ac:dyDescent="0.15">
      <c r="A11" s="47" t="s">
        <v>35</v>
      </c>
      <c r="B11" s="76"/>
      <c r="C11" s="61" t="s">
        <v>36</v>
      </c>
      <c r="D11" s="26" t="s">
        <v>37</v>
      </c>
      <c r="E11" s="76"/>
      <c r="F11" s="76"/>
      <c r="G11" s="76"/>
      <c r="H11" s="26" t="s">
        <v>38</v>
      </c>
      <c r="I11" s="76"/>
      <c r="J11" s="76"/>
    </row>
    <row r="12" spans="1:11" ht="14.25" customHeight="1" x14ac:dyDescent="0.15">
      <c r="A12" s="46"/>
      <c r="B12" s="76"/>
      <c r="C12" s="76"/>
      <c r="D12" s="76"/>
      <c r="E12" s="76"/>
      <c r="F12" s="76"/>
      <c r="G12" s="76"/>
      <c r="H12" s="76"/>
      <c r="I12" s="76"/>
      <c r="J12" s="76"/>
    </row>
    <row r="13" spans="1:11" ht="14.25" x14ac:dyDescent="0.15">
      <c r="A13" s="47" t="s">
        <v>39</v>
      </c>
      <c r="B13" s="76"/>
      <c r="C13" s="76"/>
      <c r="D13" s="76"/>
      <c r="E13" s="76"/>
      <c r="F13" s="76"/>
      <c r="G13" s="76"/>
      <c r="H13" s="76"/>
      <c r="I13" s="76"/>
      <c r="J13" s="76"/>
    </row>
    <row r="14" spans="1:11" ht="14.25" x14ac:dyDescent="0.15">
      <c r="A14" s="47"/>
      <c r="B14" s="164" t="s">
        <v>71</v>
      </c>
      <c r="C14" s="164"/>
      <c r="D14" s="111"/>
      <c r="E14" s="76" t="s">
        <v>146</v>
      </c>
      <c r="F14" s="76"/>
      <c r="G14" s="76"/>
      <c r="H14" s="76"/>
      <c r="I14" s="76"/>
      <c r="J14" s="76"/>
    </row>
    <row r="15" spans="1:11" ht="14.25" x14ac:dyDescent="0.15">
      <c r="A15" s="47"/>
      <c r="B15" s="164" t="s">
        <v>72</v>
      </c>
      <c r="C15" s="164"/>
      <c r="D15" s="112"/>
      <c r="E15" s="76" t="s">
        <v>146</v>
      </c>
      <c r="F15" s="32"/>
      <c r="G15" s="32"/>
      <c r="H15" s="32"/>
      <c r="I15" s="32"/>
      <c r="J15" s="32"/>
    </row>
    <row r="16" spans="1:11" ht="14.25" x14ac:dyDescent="0.15">
      <c r="A16" s="47"/>
      <c r="B16" s="164" t="s">
        <v>73</v>
      </c>
      <c r="C16" s="164"/>
      <c r="D16" s="110"/>
      <c r="E16" s="76" t="s">
        <v>146</v>
      </c>
    </row>
    <row r="17" spans="1:11" ht="14.25" x14ac:dyDescent="0.15">
      <c r="A17" s="47"/>
      <c r="B17" s="164" t="s">
        <v>74</v>
      </c>
      <c r="C17" s="164"/>
      <c r="D17" s="110"/>
      <c r="E17" s="76" t="s">
        <v>146</v>
      </c>
    </row>
    <row r="18" spans="1:11" ht="14.25" x14ac:dyDescent="0.15">
      <c r="A18" s="47" t="s">
        <v>0</v>
      </c>
    </row>
    <row r="19" spans="1:11" ht="40.5" x14ac:dyDescent="0.15">
      <c r="A19" s="48"/>
      <c r="B19" s="158" t="s">
        <v>1</v>
      </c>
      <c r="C19" s="158"/>
      <c r="D19" s="158"/>
      <c r="E19" s="158"/>
      <c r="F19" s="158"/>
      <c r="G19" s="49" t="s">
        <v>2</v>
      </c>
      <c r="H19" s="49" t="s">
        <v>3</v>
      </c>
      <c r="I19" s="49" t="s">
        <v>4</v>
      </c>
      <c r="J19" s="50" t="s">
        <v>45</v>
      </c>
      <c r="K19" s="50" t="s">
        <v>44</v>
      </c>
    </row>
    <row r="20" spans="1:11" ht="38.25" customHeight="1" x14ac:dyDescent="0.15">
      <c r="A20" s="51" t="s">
        <v>6</v>
      </c>
      <c r="B20" s="157" t="s">
        <v>7</v>
      </c>
      <c r="C20" s="157"/>
      <c r="D20" s="157"/>
      <c r="E20" s="157"/>
      <c r="F20" s="157"/>
      <c r="G20" s="113"/>
      <c r="H20" s="114"/>
      <c r="I20" s="114"/>
      <c r="J20" s="114"/>
      <c r="K20" s="114"/>
    </row>
    <row r="21" spans="1:11" ht="38.25" customHeight="1" x14ac:dyDescent="0.15">
      <c r="A21" s="51" t="s">
        <v>8</v>
      </c>
      <c r="B21" s="157" t="s">
        <v>9</v>
      </c>
      <c r="C21" s="157"/>
      <c r="D21" s="157"/>
      <c r="E21" s="157"/>
      <c r="F21" s="157"/>
      <c r="G21" s="113"/>
      <c r="H21" s="114"/>
      <c r="I21" s="114"/>
      <c r="J21" s="114"/>
      <c r="K21" s="114"/>
    </row>
    <row r="22" spans="1:11" ht="38.25" customHeight="1" x14ac:dyDescent="0.15">
      <c r="A22" s="51" t="s">
        <v>10</v>
      </c>
      <c r="B22" s="157" t="s">
        <v>11</v>
      </c>
      <c r="C22" s="157"/>
      <c r="D22" s="157"/>
      <c r="E22" s="157"/>
      <c r="F22" s="157"/>
      <c r="G22" s="113"/>
      <c r="H22" s="114"/>
      <c r="I22" s="114"/>
      <c r="J22" s="114"/>
      <c r="K22" s="114"/>
    </row>
    <row r="23" spans="1:11" ht="38.25" customHeight="1" x14ac:dyDescent="0.15">
      <c r="A23" s="51" t="s">
        <v>12</v>
      </c>
      <c r="B23" s="157" t="s">
        <v>13</v>
      </c>
      <c r="C23" s="157"/>
      <c r="D23" s="157"/>
      <c r="E23" s="157"/>
      <c r="F23" s="157"/>
      <c r="G23" s="113"/>
      <c r="H23" s="114"/>
      <c r="I23" s="114"/>
      <c r="J23" s="114"/>
      <c r="K23" s="114"/>
    </row>
    <row r="24" spans="1:11" ht="38.25" customHeight="1" x14ac:dyDescent="0.15">
      <c r="A24" s="51" t="s">
        <v>14</v>
      </c>
      <c r="B24" s="157" t="s">
        <v>15</v>
      </c>
      <c r="C24" s="157"/>
      <c r="D24" s="157"/>
      <c r="E24" s="157"/>
      <c r="F24" s="157"/>
      <c r="G24" s="113"/>
      <c r="H24" s="114"/>
      <c r="I24" s="114"/>
      <c r="J24" s="114"/>
      <c r="K24" s="114"/>
    </row>
    <row r="25" spans="1:11" ht="38.25" customHeight="1" x14ac:dyDescent="0.15">
      <c r="A25" s="51" t="s">
        <v>16</v>
      </c>
      <c r="B25" s="157" t="s">
        <v>17</v>
      </c>
      <c r="C25" s="157"/>
      <c r="D25" s="157"/>
      <c r="E25" s="157"/>
      <c r="F25" s="157"/>
      <c r="G25" s="113"/>
      <c r="H25" s="114"/>
      <c r="I25" s="114"/>
      <c r="J25" s="114"/>
      <c r="K25" s="114"/>
    </row>
    <row r="26" spans="1:11" ht="38.25" customHeight="1" x14ac:dyDescent="0.15">
      <c r="A26" s="51" t="s">
        <v>18</v>
      </c>
      <c r="B26" s="157" t="s">
        <v>19</v>
      </c>
      <c r="C26" s="157"/>
      <c r="D26" s="157"/>
      <c r="E26" s="157"/>
      <c r="F26" s="157"/>
      <c r="G26" s="113"/>
      <c r="H26" s="114"/>
      <c r="I26" s="114"/>
      <c r="J26" s="114"/>
      <c r="K26" s="114"/>
    </row>
    <row r="27" spans="1:11" ht="38.25" customHeight="1" x14ac:dyDescent="0.15">
      <c r="A27" s="51" t="s">
        <v>20</v>
      </c>
      <c r="B27" s="157" t="s">
        <v>21</v>
      </c>
      <c r="C27" s="157"/>
      <c r="D27" s="157"/>
      <c r="E27" s="157"/>
      <c r="F27" s="157"/>
      <c r="G27" s="113"/>
      <c r="H27" s="114"/>
      <c r="I27" s="114"/>
      <c r="J27" s="114"/>
      <c r="K27" s="114"/>
    </row>
    <row r="28" spans="1:11" ht="38.25" customHeight="1" x14ac:dyDescent="0.15">
      <c r="A28" s="51" t="s">
        <v>22</v>
      </c>
      <c r="B28" s="157" t="s">
        <v>23</v>
      </c>
      <c r="C28" s="157"/>
      <c r="D28" s="157"/>
      <c r="E28" s="157"/>
      <c r="F28" s="157"/>
      <c r="G28" s="113"/>
      <c r="H28" s="114"/>
      <c r="I28" s="114"/>
      <c r="J28" s="114"/>
      <c r="K28" s="114"/>
    </row>
    <row r="29" spans="1:11" ht="38.25" customHeight="1" x14ac:dyDescent="0.15">
      <c r="A29" s="51" t="s">
        <v>24</v>
      </c>
      <c r="B29" s="157" t="s">
        <v>25</v>
      </c>
      <c r="C29" s="157"/>
      <c r="D29" s="157"/>
      <c r="E29" s="157"/>
      <c r="F29" s="157"/>
      <c r="G29" s="113"/>
      <c r="H29" s="114"/>
      <c r="I29" s="114"/>
      <c r="J29" s="114"/>
      <c r="K29" s="114"/>
    </row>
    <row r="30" spans="1:11" ht="38.25" customHeight="1" x14ac:dyDescent="0.15">
      <c r="A30" s="51" t="s">
        <v>26</v>
      </c>
      <c r="B30" s="157" t="s">
        <v>27</v>
      </c>
      <c r="C30" s="157"/>
      <c r="D30" s="157"/>
      <c r="E30" s="157"/>
      <c r="F30" s="157"/>
      <c r="G30" s="113"/>
      <c r="H30" s="114"/>
      <c r="I30" s="114"/>
      <c r="J30" s="114"/>
      <c r="K30" s="114"/>
    </row>
    <row r="31" spans="1:11" ht="38.25" customHeight="1" x14ac:dyDescent="0.15">
      <c r="A31" s="51" t="s">
        <v>28</v>
      </c>
      <c r="B31" s="157" t="s">
        <v>29</v>
      </c>
      <c r="C31" s="157"/>
      <c r="D31" s="157"/>
      <c r="E31" s="157"/>
      <c r="F31" s="157"/>
      <c r="G31" s="113"/>
      <c r="H31" s="114"/>
      <c r="I31" s="114"/>
      <c r="J31" s="114"/>
      <c r="K31" s="114"/>
    </row>
    <row r="32" spans="1:11" ht="38.25" customHeight="1" x14ac:dyDescent="0.15">
      <c r="A32" s="51" t="s">
        <v>30</v>
      </c>
      <c r="B32" s="157" t="s">
        <v>31</v>
      </c>
      <c r="C32" s="157"/>
      <c r="D32" s="157"/>
      <c r="E32" s="157"/>
      <c r="F32" s="157"/>
      <c r="G32" s="113"/>
      <c r="H32" s="114"/>
      <c r="I32" s="114"/>
      <c r="J32" s="114"/>
      <c r="K32" s="114"/>
    </row>
    <row r="33" spans="1:11" ht="14.25" x14ac:dyDescent="0.15">
      <c r="A33" s="47"/>
    </row>
    <row r="34" spans="1:11" ht="14.25" x14ac:dyDescent="0.15">
      <c r="A34" s="47" t="s">
        <v>117</v>
      </c>
    </row>
    <row r="35" spans="1:11" ht="14.25" x14ac:dyDescent="0.15">
      <c r="A35" s="47"/>
    </row>
    <row r="36" spans="1:11" ht="28.5" customHeight="1" x14ac:dyDescent="0.15">
      <c r="A36" s="52"/>
      <c r="B36" s="158" t="s">
        <v>1</v>
      </c>
      <c r="C36" s="158"/>
      <c r="D36" s="158"/>
      <c r="E36" s="158"/>
      <c r="F36" s="158"/>
      <c r="G36" s="48" t="s">
        <v>2</v>
      </c>
      <c r="H36" s="48" t="s">
        <v>3</v>
      </c>
      <c r="I36" s="48" t="s">
        <v>4</v>
      </c>
      <c r="J36" s="52" t="s">
        <v>45</v>
      </c>
      <c r="K36" s="48" t="s">
        <v>5</v>
      </c>
    </row>
    <row r="37" spans="1:11" ht="38.25" customHeight="1" x14ac:dyDescent="0.15">
      <c r="A37" s="51" t="s">
        <v>6</v>
      </c>
      <c r="B37" s="157" t="s">
        <v>46</v>
      </c>
      <c r="C37" s="157"/>
      <c r="D37" s="157"/>
      <c r="E37" s="157"/>
      <c r="F37" s="157"/>
      <c r="G37" s="113"/>
      <c r="H37" s="114"/>
      <c r="I37" s="114"/>
      <c r="J37" s="114"/>
      <c r="K37" s="114"/>
    </row>
    <row r="38" spans="1:11" ht="38.25" customHeight="1" x14ac:dyDescent="0.15">
      <c r="A38" s="51" t="s">
        <v>8</v>
      </c>
      <c r="B38" s="157" t="s">
        <v>47</v>
      </c>
      <c r="C38" s="157"/>
      <c r="D38" s="157"/>
      <c r="E38" s="157"/>
      <c r="F38" s="157"/>
      <c r="G38" s="113"/>
      <c r="H38" s="114"/>
      <c r="I38" s="114"/>
      <c r="J38" s="114"/>
      <c r="K38" s="114"/>
    </row>
    <row r="39" spans="1:11" ht="38.25" customHeight="1" x14ac:dyDescent="0.15">
      <c r="A39" s="51" t="s">
        <v>10</v>
      </c>
      <c r="B39" s="157" t="s">
        <v>48</v>
      </c>
      <c r="C39" s="157"/>
      <c r="D39" s="157"/>
      <c r="E39" s="157"/>
      <c r="F39" s="157"/>
      <c r="G39" s="113"/>
      <c r="H39" s="114"/>
      <c r="I39" s="114"/>
      <c r="J39" s="114"/>
      <c r="K39" s="114"/>
    </row>
    <row r="40" spans="1:11" ht="38.25" customHeight="1" x14ac:dyDescent="0.15">
      <c r="A40" s="51" t="s">
        <v>12</v>
      </c>
      <c r="B40" s="157" t="s">
        <v>49</v>
      </c>
      <c r="C40" s="157"/>
      <c r="D40" s="157"/>
      <c r="E40" s="157"/>
      <c r="F40" s="157"/>
      <c r="G40" s="113"/>
      <c r="H40" s="114"/>
      <c r="I40" s="114"/>
      <c r="J40" s="114"/>
      <c r="K40" s="114"/>
    </row>
    <row r="41" spans="1:11" ht="38.25" customHeight="1" x14ac:dyDescent="0.15">
      <c r="A41" s="51" t="s">
        <v>14</v>
      </c>
      <c r="B41" s="157" t="s">
        <v>50</v>
      </c>
      <c r="C41" s="157"/>
      <c r="D41" s="157"/>
      <c r="E41" s="157"/>
      <c r="F41" s="157"/>
      <c r="G41" s="113"/>
      <c r="H41" s="114"/>
      <c r="I41" s="114"/>
      <c r="J41" s="114"/>
      <c r="K41" s="114"/>
    </row>
    <row r="42" spans="1:11" ht="38.25" customHeight="1" x14ac:dyDescent="0.15">
      <c r="A42" s="51" t="s">
        <v>16</v>
      </c>
      <c r="B42" s="157" t="s">
        <v>51</v>
      </c>
      <c r="C42" s="157"/>
      <c r="D42" s="157"/>
      <c r="E42" s="157"/>
      <c r="F42" s="157"/>
      <c r="G42" s="113"/>
      <c r="H42" s="114"/>
      <c r="I42" s="114"/>
      <c r="J42" s="114"/>
      <c r="K42" s="114"/>
    </row>
    <row r="43" spans="1:11" ht="38.25" customHeight="1" x14ac:dyDescent="0.15">
      <c r="A43" s="51" t="s">
        <v>18</v>
      </c>
      <c r="B43" s="157" t="s">
        <v>52</v>
      </c>
      <c r="C43" s="157"/>
      <c r="D43" s="157"/>
      <c r="E43" s="157"/>
      <c r="F43" s="157"/>
      <c r="G43" s="113"/>
      <c r="H43" s="114"/>
      <c r="I43" s="114"/>
      <c r="J43" s="114"/>
      <c r="K43" s="114"/>
    </row>
    <row r="44" spans="1:11" ht="38.25" customHeight="1" x14ac:dyDescent="0.15">
      <c r="A44" s="51" t="s">
        <v>20</v>
      </c>
      <c r="B44" s="157" t="s">
        <v>53</v>
      </c>
      <c r="C44" s="157"/>
      <c r="D44" s="157"/>
      <c r="E44" s="157"/>
      <c r="F44" s="157"/>
      <c r="G44" s="113"/>
      <c r="H44" s="114"/>
      <c r="I44" s="114"/>
      <c r="J44" s="114"/>
      <c r="K44" s="114"/>
    </row>
    <row r="45" spans="1:11" ht="38.25" customHeight="1" x14ac:dyDescent="0.15">
      <c r="A45" s="51" t="s">
        <v>22</v>
      </c>
      <c r="B45" s="157" t="s">
        <v>54</v>
      </c>
      <c r="C45" s="157"/>
      <c r="D45" s="157"/>
      <c r="E45" s="157"/>
      <c r="F45" s="157"/>
      <c r="G45" s="113"/>
      <c r="H45" s="114"/>
      <c r="I45" s="114"/>
      <c r="J45" s="114"/>
      <c r="K45" s="114"/>
    </row>
    <row r="46" spans="1:11" ht="38.25" customHeight="1" x14ac:dyDescent="0.15">
      <c r="A46" s="51" t="s">
        <v>24</v>
      </c>
      <c r="B46" s="157" t="s">
        <v>55</v>
      </c>
      <c r="C46" s="157"/>
      <c r="D46" s="157"/>
      <c r="E46" s="157"/>
      <c r="F46" s="157"/>
      <c r="G46" s="113"/>
      <c r="H46" s="114"/>
      <c r="I46" s="114"/>
      <c r="J46" s="114"/>
      <c r="K46" s="114"/>
    </row>
    <row r="47" spans="1:11" ht="38.25" customHeight="1" x14ac:dyDescent="0.15">
      <c r="A47" s="51" t="s">
        <v>26</v>
      </c>
      <c r="B47" s="157" t="s">
        <v>56</v>
      </c>
      <c r="C47" s="157"/>
      <c r="D47" s="157"/>
      <c r="E47" s="157"/>
      <c r="F47" s="157"/>
      <c r="G47" s="113"/>
      <c r="H47" s="114"/>
      <c r="I47" s="114"/>
      <c r="J47" s="114"/>
      <c r="K47" s="114"/>
    </row>
    <row r="48" spans="1:11" ht="38.25" customHeight="1" x14ac:dyDescent="0.15">
      <c r="A48" s="51" t="s">
        <v>28</v>
      </c>
      <c r="B48" s="157" t="s">
        <v>57</v>
      </c>
      <c r="C48" s="157"/>
      <c r="D48" s="157"/>
      <c r="E48" s="157"/>
      <c r="F48" s="157"/>
      <c r="G48" s="113"/>
      <c r="H48" s="114"/>
      <c r="I48" s="114"/>
      <c r="J48" s="114"/>
      <c r="K48" s="114"/>
    </row>
    <row r="49" spans="1:11" ht="38.25" customHeight="1" x14ac:dyDescent="0.15">
      <c r="A49" s="51" t="s">
        <v>30</v>
      </c>
      <c r="B49" s="157" t="s">
        <v>58</v>
      </c>
      <c r="C49" s="157"/>
      <c r="D49" s="157"/>
      <c r="E49" s="157"/>
      <c r="F49" s="157"/>
      <c r="G49" s="113"/>
      <c r="H49" s="114"/>
      <c r="I49" s="114"/>
      <c r="J49" s="114"/>
      <c r="K49" s="114"/>
    </row>
    <row r="50" spans="1:11" ht="14.25" x14ac:dyDescent="0.15">
      <c r="A50" s="47"/>
    </row>
    <row r="52" spans="1:11" ht="14.25" x14ac:dyDescent="0.15">
      <c r="A52" s="47"/>
    </row>
    <row r="53" spans="1:11" ht="14.25" x14ac:dyDescent="0.15">
      <c r="A53" s="47"/>
    </row>
    <row r="54" spans="1:11" x14ac:dyDescent="0.15">
      <c r="A54" s="53"/>
    </row>
    <row r="55" spans="1:11" x14ac:dyDescent="0.15">
      <c r="A55" s="53"/>
    </row>
    <row r="56" spans="1:11" x14ac:dyDescent="0.15">
      <c r="A56" s="53"/>
    </row>
    <row r="57" spans="1:11" x14ac:dyDescent="0.15">
      <c r="A57" s="53"/>
    </row>
    <row r="58" spans="1:11" x14ac:dyDescent="0.15">
      <c r="A58" s="53"/>
    </row>
    <row r="59" spans="1:11" x14ac:dyDescent="0.15">
      <c r="A59" s="53"/>
    </row>
    <row r="60" spans="1:11" x14ac:dyDescent="0.15">
      <c r="A60" s="53"/>
    </row>
    <row r="61" spans="1:11" x14ac:dyDescent="0.15">
      <c r="A61" s="53"/>
    </row>
    <row r="62" spans="1:11" x14ac:dyDescent="0.15">
      <c r="A62" s="53"/>
    </row>
    <row r="63" spans="1:11" x14ac:dyDescent="0.15">
      <c r="A63" s="53"/>
    </row>
    <row r="64" spans="1:11" x14ac:dyDescent="0.15">
      <c r="A64" s="53"/>
    </row>
    <row r="65" spans="1:9" x14ac:dyDescent="0.15">
      <c r="A65" s="53"/>
    </row>
    <row r="66" spans="1:9" x14ac:dyDescent="0.15">
      <c r="A66" s="53"/>
    </row>
    <row r="68" spans="1:9" ht="14.25" x14ac:dyDescent="0.15">
      <c r="A68" s="47" t="s">
        <v>59</v>
      </c>
    </row>
    <row r="69" spans="1:9" x14ac:dyDescent="0.15">
      <c r="A69" s="115"/>
    </row>
    <row r="70" spans="1:9" x14ac:dyDescent="0.15">
      <c r="A70" s="115"/>
    </row>
    <row r="71" spans="1:9" x14ac:dyDescent="0.15">
      <c r="A71" s="115"/>
    </row>
    <row r="72" spans="1:9" x14ac:dyDescent="0.15">
      <c r="A72" s="115"/>
    </row>
    <row r="73" spans="1:9" x14ac:dyDescent="0.15">
      <c r="A73" s="115"/>
    </row>
    <row r="74" spans="1:9" x14ac:dyDescent="0.15">
      <c r="A74" s="115"/>
    </row>
    <row r="75" spans="1:9" x14ac:dyDescent="0.15">
      <c r="A75" s="115"/>
    </row>
    <row r="76" spans="1:9" x14ac:dyDescent="0.15">
      <c r="A76" s="115"/>
    </row>
    <row r="77" spans="1:9" x14ac:dyDescent="0.15">
      <c r="A77" s="115"/>
    </row>
    <row r="78" spans="1:9" x14ac:dyDescent="0.15">
      <c r="A78" s="115"/>
    </row>
    <row r="79" spans="1:9" ht="14.25" x14ac:dyDescent="0.15">
      <c r="A79" s="115"/>
      <c r="H79" s="55"/>
      <c r="I79" s="54"/>
    </row>
    <row r="80" spans="1:9" x14ac:dyDescent="0.15">
      <c r="A80" s="115"/>
    </row>
    <row r="81" spans="1:1" x14ac:dyDescent="0.15">
      <c r="A81" s="115"/>
    </row>
    <row r="82" spans="1:1" x14ac:dyDescent="0.15">
      <c r="A82" s="115"/>
    </row>
    <row r="83" spans="1:1" x14ac:dyDescent="0.15">
      <c r="A83" s="115"/>
    </row>
    <row r="84" spans="1:1" x14ac:dyDescent="0.15">
      <c r="A84" s="115"/>
    </row>
    <row r="85" spans="1:1" x14ac:dyDescent="0.15">
      <c r="A85" s="115"/>
    </row>
    <row r="86" spans="1:1" x14ac:dyDescent="0.15">
      <c r="A86" s="115"/>
    </row>
    <row r="87" spans="1:1" x14ac:dyDescent="0.15">
      <c r="A87" s="115"/>
    </row>
    <row r="88" spans="1:1" x14ac:dyDescent="0.15">
      <c r="A88" s="115"/>
    </row>
    <row r="89" spans="1:1" x14ac:dyDescent="0.15">
      <c r="A89" s="115"/>
    </row>
    <row r="90" spans="1:1" x14ac:dyDescent="0.15">
      <c r="A90" s="115"/>
    </row>
    <row r="91" spans="1:1" x14ac:dyDescent="0.15">
      <c r="A91" s="115"/>
    </row>
    <row r="92" spans="1:1" x14ac:dyDescent="0.15">
      <c r="A92" s="115"/>
    </row>
    <row r="93" spans="1:1" x14ac:dyDescent="0.15">
      <c r="A93" s="53"/>
    </row>
    <row r="94" spans="1:1" ht="14.25" x14ac:dyDescent="0.15">
      <c r="A94" s="78" t="s">
        <v>171</v>
      </c>
    </row>
    <row r="95" spans="1:1" x14ac:dyDescent="0.15">
      <c r="A95" s="116"/>
    </row>
    <row r="96" spans="1:1" x14ac:dyDescent="0.15">
      <c r="A96" s="116"/>
    </row>
    <row r="97" spans="1:1" x14ac:dyDescent="0.15">
      <c r="A97" s="116"/>
    </row>
    <row r="98" spans="1:1" x14ac:dyDescent="0.15">
      <c r="A98" s="116"/>
    </row>
    <row r="99" spans="1:1" x14ac:dyDescent="0.15">
      <c r="A99" s="116"/>
    </row>
    <row r="100" spans="1:1" x14ac:dyDescent="0.15">
      <c r="A100" s="116"/>
    </row>
    <row r="101" spans="1:1" x14ac:dyDescent="0.15">
      <c r="A101" s="116"/>
    </row>
    <row r="102" spans="1:1" x14ac:dyDescent="0.15">
      <c r="A102" s="115"/>
    </row>
    <row r="103" spans="1:1" x14ac:dyDescent="0.15">
      <c r="A103" s="115"/>
    </row>
    <row r="104" spans="1:1" x14ac:dyDescent="0.15">
      <c r="A104" s="115"/>
    </row>
    <row r="105" spans="1:1" x14ac:dyDescent="0.15">
      <c r="A105" s="115"/>
    </row>
    <row r="106" spans="1:1" x14ac:dyDescent="0.15">
      <c r="A106" s="115"/>
    </row>
    <row r="107" spans="1:1" x14ac:dyDescent="0.15">
      <c r="A107" s="115"/>
    </row>
    <row r="108" spans="1:1" x14ac:dyDescent="0.15">
      <c r="A108" s="115"/>
    </row>
    <row r="109" spans="1:1" x14ac:dyDescent="0.15">
      <c r="A109" s="115"/>
    </row>
    <row r="110" spans="1:1" x14ac:dyDescent="0.15">
      <c r="A110" s="115"/>
    </row>
    <row r="111" spans="1:1" x14ac:dyDescent="0.15">
      <c r="A111" s="115"/>
    </row>
    <row r="112" spans="1:1" x14ac:dyDescent="0.15">
      <c r="A112" s="115"/>
    </row>
    <row r="113" spans="1:8" x14ac:dyDescent="0.15">
      <c r="A113" s="115"/>
    </row>
    <row r="114" spans="1:8" x14ac:dyDescent="0.15">
      <c r="A114" s="115"/>
    </row>
    <row r="115" spans="1:8" x14ac:dyDescent="0.15">
      <c r="A115" s="115"/>
    </row>
    <row r="116" spans="1:8" x14ac:dyDescent="0.15">
      <c r="A116" s="115"/>
    </row>
    <row r="117" spans="1:8" x14ac:dyDescent="0.15">
      <c r="A117" s="115"/>
    </row>
    <row r="118" spans="1:8" x14ac:dyDescent="0.15">
      <c r="A118" s="115"/>
    </row>
    <row r="119" spans="1:8" x14ac:dyDescent="0.15">
      <c r="A119" s="115"/>
    </row>
    <row r="122" spans="1:8" x14ac:dyDescent="0.15">
      <c r="H122" s="54" t="s">
        <v>60</v>
      </c>
    </row>
  </sheetData>
  <sheetProtection password="C2D5" sheet="1" objects="1" scenarios="1"/>
  <mergeCells count="32">
    <mergeCell ref="B48:F48"/>
    <mergeCell ref="B49:F49"/>
    <mergeCell ref="B42:F42"/>
    <mergeCell ref="B43:F43"/>
    <mergeCell ref="B44:F44"/>
    <mergeCell ref="B45:F45"/>
    <mergeCell ref="B46:F46"/>
    <mergeCell ref="B47:F47"/>
    <mergeCell ref="B41:F41"/>
    <mergeCell ref="B27:F27"/>
    <mergeCell ref="B28:F28"/>
    <mergeCell ref="B29:F29"/>
    <mergeCell ref="B30:F30"/>
    <mergeCell ref="B31:F31"/>
    <mergeCell ref="B32:F32"/>
    <mergeCell ref="B36:F36"/>
    <mergeCell ref="B37:F37"/>
    <mergeCell ref="B38:F38"/>
    <mergeCell ref="B39:F39"/>
    <mergeCell ref="B40:F40"/>
    <mergeCell ref="B26:F26"/>
    <mergeCell ref="B14:C14"/>
    <mergeCell ref="B15:C15"/>
    <mergeCell ref="B16:C16"/>
    <mergeCell ref="B17:C17"/>
    <mergeCell ref="B19:F19"/>
    <mergeCell ref="B20:F20"/>
    <mergeCell ref="B21:F21"/>
    <mergeCell ref="B22:F22"/>
    <mergeCell ref="B23:F23"/>
    <mergeCell ref="B24:F24"/>
    <mergeCell ref="B25:F25"/>
  </mergeCells>
  <phoneticPr fontId="3"/>
  <pageMargins left="0.25" right="0.25" top="0.75" bottom="0.75" header="0.3" footer="0.3"/>
  <pageSetup paperSize="9" orientation="portrait" r:id="rId1"/>
  <headerFooter>
    <oddHeader>&amp;C手洗いについての意識調査集計票（その他）</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06"/>
  <sheetViews>
    <sheetView zoomScaleNormal="100" workbookViewId="0">
      <selection activeCell="B3" sqref="B3"/>
    </sheetView>
  </sheetViews>
  <sheetFormatPr defaultRowHeight="15.75" customHeight="1" x14ac:dyDescent="0.15"/>
  <cols>
    <col min="1" max="1" width="9" style="61"/>
    <col min="2" max="2" width="19.375" style="61" customWidth="1"/>
    <col min="3" max="3" width="11.125" style="61" customWidth="1"/>
    <col min="4" max="4" width="11.375" style="61" customWidth="1"/>
    <col min="5" max="16384" width="9" style="61"/>
  </cols>
  <sheetData>
    <row r="1" spans="1:9" ht="15.75" customHeight="1" x14ac:dyDescent="0.15">
      <c r="I1" s="62" t="s">
        <v>61</v>
      </c>
    </row>
    <row r="3" spans="1:9" ht="15.75" customHeight="1" x14ac:dyDescent="0.15">
      <c r="A3" s="61" t="s">
        <v>145</v>
      </c>
      <c r="B3" s="106">
        <f>'アンケート(その他入力用) '!B1</f>
        <v>0</v>
      </c>
      <c r="D3" s="61" t="s">
        <v>174</v>
      </c>
    </row>
    <row r="4" spans="1:9" ht="15.75" customHeight="1" x14ac:dyDescent="0.15">
      <c r="A4" s="61" t="s">
        <v>62</v>
      </c>
      <c r="B4" s="117">
        <f>'アンケート(その他入力用) '!B2</f>
        <v>0</v>
      </c>
      <c r="C4" s="61" t="s">
        <v>63</v>
      </c>
      <c r="D4" s="117">
        <f>'アンケート(その他入力用) '!E2</f>
        <v>0</v>
      </c>
      <c r="E4" s="61" t="s">
        <v>64</v>
      </c>
      <c r="F4" s="63" t="e">
        <f>(D4/B4)</f>
        <v>#DIV/0!</v>
      </c>
    </row>
    <row r="5" spans="1:9" ht="15.75" customHeight="1" x14ac:dyDescent="0.15">
      <c r="B5" s="106"/>
    </row>
    <row r="6" spans="1:9" ht="15.75" customHeight="1" x14ac:dyDescent="0.15">
      <c r="A6" s="61" t="s">
        <v>65</v>
      </c>
      <c r="B6" s="106"/>
    </row>
    <row r="7" spans="1:9" ht="15.75" customHeight="1" x14ac:dyDescent="0.15">
      <c r="B7" s="106"/>
    </row>
    <row r="8" spans="1:9" ht="15.75" customHeight="1" x14ac:dyDescent="0.15">
      <c r="A8" s="61" t="s">
        <v>66</v>
      </c>
      <c r="B8" s="106"/>
    </row>
    <row r="9" spans="1:9" ht="15.75" customHeight="1" x14ac:dyDescent="0.15">
      <c r="B9" s="117" t="s">
        <v>67</v>
      </c>
      <c r="C9" s="64" t="s">
        <v>68</v>
      </c>
      <c r="D9" s="64" t="s">
        <v>69</v>
      </c>
    </row>
    <row r="10" spans="1:9" ht="15.75" customHeight="1" x14ac:dyDescent="0.15">
      <c r="B10" s="117">
        <f>'アンケート(その他入力用) '!B6</f>
        <v>0</v>
      </c>
      <c r="C10" s="117">
        <f>'アンケート(その他入力用) '!C6</f>
        <v>0</v>
      </c>
      <c r="D10" s="65" t="e">
        <f>C10/D4</f>
        <v>#DIV/0!</v>
      </c>
    </row>
    <row r="11" spans="1:9" ht="15.75" customHeight="1" x14ac:dyDescent="0.15">
      <c r="B11" s="117">
        <f>'アンケート(その他入力用) '!B7</f>
        <v>0</v>
      </c>
      <c r="C11" s="117">
        <f>'アンケート(その他入力用) '!C7</f>
        <v>0</v>
      </c>
      <c r="D11" s="65" t="e">
        <f>C11/D4</f>
        <v>#DIV/0!</v>
      </c>
    </row>
    <row r="12" spans="1:9" ht="15.75" customHeight="1" x14ac:dyDescent="0.15">
      <c r="B12" s="117">
        <f>'アンケート(その他入力用) '!B8</f>
        <v>0</v>
      </c>
      <c r="C12" s="117">
        <f>'アンケート(その他入力用) '!C8</f>
        <v>0</v>
      </c>
      <c r="D12" s="65" t="e">
        <f>C12/D4</f>
        <v>#DIV/0!</v>
      </c>
    </row>
    <row r="13" spans="1:9" ht="15.75" customHeight="1" x14ac:dyDescent="0.15">
      <c r="B13" s="117">
        <f>'アンケート(その他入力用) '!B9</f>
        <v>0</v>
      </c>
      <c r="C13" s="117">
        <f>'アンケート(その他入力用) '!C9</f>
        <v>0</v>
      </c>
      <c r="D13" s="65" t="e">
        <f>C13/D4</f>
        <v>#DIV/0!</v>
      </c>
    </row>
    <row r="14" spans="1:9" ht="15.75" customHeight="1" x14ac:dyDescent="0.15">
      <c r="B14" s="117">
        <f>'アンケート(その他入力用) '!B10</f>
        <v>0</v>
      </c>
      <c r="C14" s="117">
        <f>'アンケート(その他入力用) '!C10</f>
        <v>0</v>
      </c>
      <c r="D14" s="65" t="e">
        <f>C14/D4</f>
        <v>#DIV/0!</v>
      </c>
    </row>
    <row r="15" spans="1:9" ht="15.75" customHeight="1" x14ac:dyDescent="0.15">
      <c r="B15" s="62"/>
      <c r="C15" s="69"/>
      <c r="D15" s="66"/>
    </row>
    <row r="16" spans="1:9" ht="15.75" customHeight="1" x14ac:dyDescent="0.15">
      <c r="B16" s="62"/>
      <c r="C16" s="69"/>
      <c r="D16" s="66"/>
    </row>
    <row r="17" spans="1:4" ht="15.75" customHeight="1" x14ac:dyDescent="0.15">
      <c r="B17" s="62"/>
      <c r="C17" s="69"/>
      <c r="D17" s="62"/>
    </row>
    <row r="18" spans="1:4" ht="15.75" customHeight="1" x14ac:dyDescent="0.15">
      <c r="A18" s="61" t="s">
        <v>70</v>
      </c>
      <c r="C18" s="106"/>
    </row>
    <row r="19" spans="1:4" ht="15.75" customHeight="1" x14ac:dyDescent="0.15">
      <c r="B19" s="67" t="s">
        <v>67</v>
      </c>
      <c r="C19" s="117" t="s">
        <v>68</v>
      </c>
      <c r="D19" s="64" t="s">
        <v>69</v>
      </c>
    </row>
    <row r="20" spans="1:4" ht="15.75" customHeight="1" x14ac:dyDescent="0.15">
      <c r="B20" s="67" t="s">
        <v>71</v>
      </c>
      <c r="C20" s="117">
        <f>'アンケート(その他入力用) '!D14</f>
        <v>0</v>
      </c>
      <c r="D20" s="65" t="e">
        <f>C20/D4</f>
        <v>#DIV/0!</v>
      </c>
    </row>
    <row r="21" spans="1:4" ht="15.75" customHeight="1" x14ac:dyDescent="0.15">
      <c r="B21" s="67" t="s">
        <v>72</v>
      </c>
      <c r="C21" s="117">
        <f>'アンケート(その他入力用) '!D15</f>
        <v>0</v>
      </c>
      <c r="D21" s="65" t="e">
        <f>C21/D4</f>
        <v>#DIV/0!</v>
      </c>
    </row>
    <row r="22" spans="1:4" ht="15.75" customHeight="1" x14ac:dyDescent="0.15">
      <c r="B22" s="67" t="s">
        <v>73</v>
      </c>
      <c r="C22" s="117">
        <f>'アンケート(その他入力用) '!D16</f>
        <v>0</v>
      </c>
      <c r="D22" s="65" t="e">
        <f>C22/D4</f>
        <v>#DIV/0!</v>
      </c>
    </row>
    <row r="23" spans="1:4" ht="15.75" customHeight="1" x14ac:dyDescent="0.15">
      <c r="B23" s="67" t="s">
        <v>74</v>
      </c>
      <c r="C23" s="117">
        <f>'アンケート(その他入力用) '!D17</f>
        <v>0</v>
      </c>
      <c r="D23" s="65" t="e">
        <f>C23/D4</f>
        <v>#DIV/0!</v>
      </c>
    </row>
    <row r="24" spans="1:4" ht="15.75" customHeight="1" x14ac:dyDescent="0.15">
      <c r="B24" s="67" t="s">
        <v>144</v>
      </c>
      <c r="C24" s="117">
        <f>SUM(C20:C23)</f>
        <v>0</v>
      </c>
      <c r="D24" s="65"/>
    </row>
    <row r="25" spans="1:4" ht="15.75" customHeight="1" x14ac:dyDescent="0.15">
      <c r="B25" s="68"/>
      <c r="C25" s="69"/>
      <c r="D25" s="66"/>
    </row>
    <row r="26" spans="1:4" ht="15.75" customHeight="1" x14ac:dyDescent="0.15">
      <c r="B26" s="68"/>
      <c r="C26" s="69"/>
      <c r="D26" s="62"/>
    </row>
    <row r="27" spans="1:4" ht="15.75" customHeight="1" x14ac:dyDescent="0.15">
      <c r="C27" s="106"/>
    </row>
    <row r="28" spans="1:4" ht="15.75" customHeight="1" x14ac:dyDescent="0.15">
      <c r="A28" s="61" t="s">
        <v>75</v>
      </c>
      <c r="C28" s="106"/>
    </row>
    <row r="29" spans="1:4" ht="15.75" customHeight="1" x14ac:dyDescent="0.15">
      <c r="A29" s="61" t="s">
        <v>76</v>
      </c>
      <c r="C29" s="106"/>
    </row>
    <row r="30" spans="1:4" ht="15.75" customHeight="1" x14ac:dyDescent="0.15">
      <c r="B30" s="64" t="s">
        <v>67</v>
      </c>
      <c r="C30" s="117" t="s">
        <v>68</v>
      </c>
      <c r="D30" s="64" t="s">
        <v>69</v>
      </c>
    </row>
    <row r="31" spans="1:4" ht="15.75" customHeight="1" x14ac:dyDescent="0.15">
      <c r="B31" s="64" t="s">
        <v>77</v>
      </c>
      <c r="C31" s="117">
        <f>'アンケート(その他入力用) '!G20</f>
        <v>0</v>
      </c>
      <c r="D31" s="65" t="e">
        <f>C31/D4</f>
        <v>#DIV/0!</v>
      </c>
    </row>
    <row r="32" spans="1:4" ht="15.75" customHeight="1" x14ac:dyDescent="0.15">
      <c r="B32" s="64" t="s">
        <v>78</v>
      </c>
      <c r="C32" s="117">
        <f>'アンケート(その他入力用) '!H20</f>
        <v>0</v>
      </c>
      <c r="D32" s="65" t="e">
        <f>C32/D4</f>
        <v>#DIV/0!</v>
      </c>
    </row>
    <row r="33" spans="1:4" ht="15.75" customHeight="1" x14ac:dyDescent="0.15">
      <c r="B33" s="64" t="s">
        <v>79</v>
      </c>
      <c r="C33" s="117">
        <f>'アンケート(その他入力用) '!I20</f>
        <v>0</v>
      </c>
      <c r="D33" s="65" t="e">
        <f>C33/D4</f>
        <v>#DIV/0!</v>
      </c>
    </row>
    <row r="34" spans="1:4" ht="15.75" customHeight="1" x14ac:dyDescent="0.15">
      <c r="B34" s="64" t="s">
        <v>80</v>
      </c>
      <c r="C34" s="117">
        <f>'アンケート(その他入力用) '!J20</f>
        <v>0</v>
      </c>
      <c r="D34" s="65" t="e">
        <f>C34/D4</f>
        <v>#DIV/0!</v>
      </c>
    </row>
    <row r="35" spans="1:4" ht="15.75" customHeight="1" x14ac:dyDescent="0.15">
      <c r="B35" s="64" t="s">
        <v>44</v>
      </c>
      <c r="C35" s="117">
        <f>'アンケート(その他入力用) '!K20</f>
        <v>0</v>
      </c>
      <c r="D35" s="65" t="e">
        <f>C35/D4</f>
        <v>#DIV/0!</v>
      </c>
    </row>
    <row r="36" spans="1:4" ht="15.75" customHeight="1" x14ac:dyDescent="0.15">
      <c r="B36" s="64" t="s">
        <v>74</v>
      </c>
      <c r="C36" s="117">
        <f>D4-(C31+C32+C33+C34+C35)</f>
        <v>0</v>
      </c>
      <c r="D36" s="65" t="e">
        <f>C36/D4</f>
        <v>#DIV/0!</v>
      </c>
    </row>
    <row r="37" spans="1:4" ht="15.75" customHeight="1" x14ac:dyDescent="0.15">
      <c r="B37" s="64" t="s">
        <v>144</v>
      </c>
      <c r="C37" s="117">
        <f>SUM(C31:C36)</f>
        <v>0</v>
      </c>
      <c r="D37" s="65"/>
    </row>
    <row r="38" spans="1:4" ht="15.75" customHeight="1" x14ac:dyDescent="0.15">
      <c r="B38" s="62"/>
      <c r="C38" s="69"/>
      <c r="D38" s="66"/>
    </row>
    <row r="39" spans="1:4" ht="15.75" customHeight="1" x14ac:dyDescent="0.15">
      <c r="B39" s="62"/>
      <c r="C39" s="69"/>
      <c r="D39" s="66"/>
    </row>
    <row r="40" spans="1:4" ht="15.75" customHeight="1" x14ac:dyDescent="0.15">
      <c r="B40" s="62"/>
      <c r="C40" s="69"/>
      <c r="D40" s="62"/>
    </row>
    <row r="41" spans="1:4" ht="15.75" customHeight="1" x14ac:dyDescent="0.15">
      <c r="C41" s="106"/>
    </row>
    <row r="42" spans="1:4" ht="15.75" customHeight="1" x14ac:dyDescent="0.15">
      <c r="A42" s="61" t="s">
        <v>82</v>
      </c>
      <c r="C42" s="106"/>
    </row>
    <row r="43" spans="1:4" ht="15.75" customHeight="1" x14ac:dyDescent="0.15">
      <c r="B43" s="64" t="s">
        <v>67</v>
      </c>
      <c r="C43" s="117" t="s">
        <v>68</v>
      </c>
      <c r="D43" s="64" t="s">
        <v>69</v>
      </c>
    </row>
    <row r="44" spans="1:4" ht="15.75" customHeight="1" x14ac:dyDescent="0.15">
      <c r="B44" s="64" t="s">
        <v>77</v>
      </c>
      <c r="C44" s="117">
        <f>'アンケート(その他入力用) '!G21</f>
        <v>0</v>
      </c>
      <c r="D44" s="65" t="e">
        <f>C44/D4</f>
        <v>#DIV/0!</v>
      </c>
    </row>
    <row r="45" spans="1:4" ht="15.75" customHeight="1" x14ac:dyDescent="0.15">
      <c r="B45" s="64" t="s">
        <v>78</v>
      </c>
      <c r="C45" s="117">
        <f>'アンケート(その他入力用) '!H21</f>
        <v>0</v>
      </c>
      <c r="D45" s="65" t="e">
        <f>C45/D4</f>
        <v>#DIV/0!</v>
      </c>
    </row>
    <row r="46" spans="1:4" ht="15.75" customHeight="1" x14ac:dyDescent="0.15">
      <c r="B46" s="64" t="s">
        <v>79</v>
      </c>
      <c r="C46" s="117">
        <f>'アンケート(その他入力用) '!I21</f>
        <v>0</v>
      </c>
      <c r="D46" s="65" t="e">
        <f>C46/D4</f>
        <v>#DIV/0!</v>
      </c>
    </row>
    <row r="47" spans="1:4" ht="15.75" customHeight="1" x14ac:dyDescent="0.15">
      <c r="B47" s="64" t="s">
        <v>80</v>
      </c>
      <c r="C47" s="117">
        <f>'アンケート(その他入力用) '!J21</f>
        <v>0</v>
      </c>
      <c r="D47" s="65" t="e">
        <f>C47/D4</f>
        <v>#DIV/0!</v>
      </c>
    </row>
    <row r="48" spans="1:4" ht="15.75" customHeight="1" x14ac:dyDescent="0.15">
      <c r="B48" s="64" t="s">
        <v>44</v>
      </c>
      <c r="C48" s="117">
        <f>'アンケート(その他入力用) '!K21</f>
        <v>0</v>
      </c>
      <c r="D48" s="65" t="e">
        <f>C48/D4</f>
        <v>#DIV/0!</v>
      </c>
    </row>
    <row r="49" spans="1:4" ht="15.75" customHeight="1" x14ac:dyDescent="0.15">
      <c r="B49" s="64" t="s">
        <v>74</v>
      </c>
      <c r="C49" s="117">
        <f>D4-(C44+C45+C46+C47+C48)</f>
        <v>0</v>
      </c>
      <c r="D49" s="65" t="e">
        <f>C40/D4</f>
        <v>#DIV/0!</v>
      </c>
    </row>
    <row r="50" spans="1:4" ht="15.75" customHeight="1" x14ac:dyDescent="0.15">
      <c r="B50" s="64" t="s">
        <v>144</v>
      </c>
      <c r="C50" s="117">
        <f>SUM(C44:C49)</f>
        <v>0</v>
      </c>
      <c r="D50" s="65"/>
    </row>
    <row r="51" spans="1:4" ht="15.75" customHeight="1" x14ac:dyDescent="0.15">
      <c r="C51" s="106"/>
    </row>
    <row r="52" spans="1:4" ht="15.75" customHeight="1" x14ac:dyDescent="0.15">
      <c r="A52" s="61" t="s">
        <v>83</v>
      </c>
      <c r="C52" s="106"/>
    </row>
    <row r="53" spans="1:4" ht="15.75" customHeight="1" x14ac:dyDescent="0.15">
      <c r="B53" s="64" t="s">
        <v>67</v>
      </c>
      <c r="C53" s="117" t="s">
        <v>68</v>
      </c>
      <c r="D53" s="64" t="s">
        <v>69</v>
      </c>
    </row>
    <row r="54" spans="1:4" ht="15.75" customHeight="1" x14ac:dyDescent="0.15">
      <c r="B54" s="64" t="s">
        <v>77</v>
      </c>
      <c r="C54" s="117">
        <f>'アンケート(その他入力用) '!G22</f>
        <v>0</v>
      </c>
      <c r="D54" s="65" t="e">
        <f>C54/D4</f>
        <v>#DIV/0!</v>
      </c>
    </row>
    <row r="55" spans="1:4" ht="15.75" customHeight="1" x14ac:dyDescent="0.15">
      <c r="B55" s="64" t="s">
        <v>78</v>
      </c>
      <c r="C55" s="117">
        <f>'アンケート(その他入力用) '!H22</f>
        <v>0</v>
      </c>
      <c r="D55" s="65" t="e">
        <f>C55/D4</f>
        <v>#DIV/0!</v>
      </c>
    </row>
    <row r="56" spans="1:4" ht="15.75" customHeight="1" x14ac:dyDescent="0.15">
      <c r="B56" s="64" t="s">
        <v>79</v>
      </c>
      <c r="C56" s="117">
        <f>'アンケート(その他入力用) '!I22</f>
        <v>0</v>
      </c>
      <c r="D56" s="65" t="e">
        <f>C56/D4</f>
        <v>#DIV/0!</v>
      </c>
    </row>
    <row r="57" spans="1:4" ht="15.75" customHeight="1" x14ac:dyDescent="0.15">
      <c r="B57" s="64" t="s">
        <v>80</v>
      </c>
      <c r="C57" s="117">
        <f>'アンケート(その他入力用) '!J22</f>
        <v>0</v>
      </c>
      <c r="D57" s="65" t="e">
        <f>C57/D4</f>
        <v>#DIV/0!</v>
      </c>
    </row>
    <row r="58" spans="1:4" ht="15.75" customHeight="1" x14ac:dyDescent="0.15">
      <c r="B58" s="64" t="s">
        <v>44</v>
      </c>
      <c r="C58" s="117">
        <f>'アンケート(その他入力用) '!K22</f>
        <v>0</v>
      </c>
      <c r="D58" s="65" t="e">
        <f>C58/D4</f>
        <v>#DIV/0!</v>
      </c>
    </row>
    <row r="59" spans="1:4" ht="15.75" customHeight="1" x14ac:dyDescent="0.15">
      <c r="B59" s="64" t="s">
        <v>74</v>
      </c>
      <c r="C59" s="117">
        <f>D4-(C54+C55+C56+C57+C58)</f>
        <v>0</v>
      </c>
      <c r="D59" s="65" t="e">
        <f>C59/D4</f>
        <v>#DIV/0!</v>
      </c>
    </row>
    <row r="60" spans="1:4" ht="15.75" customHeight="1" x14ac:dyDescent="0.15">
      <c r="B60" s="64" t="s">
        <v>144</v>
      </c>
      <c r="C60" s="117">
        <f>SUM(C54:C59)</f>
        <v>0</v>
      </c>
      <c r="D60" s="64"/>
    </row>
    <row r="61" spans="1:4" ht="15.75" customHeight="1" x14ac:dyDescent="0.15">
      <c r="A61" s="61" t="s">
        <v>84</v>
      </c>
      <c r="C61" s="106"/>
    </row>
    <row r="62" spans="1:4" ht="15.75" customHeight="1" x14ac:dyDescent="0.15">
      <c r="B62" s="64" t="s">
        <v>67</v>
      </c>
      <c r="C62" s="117" t="s">
        <v>68</v>
      </c>
      <c r="D62" s="64" t="s">
        <v>69</v>
      </c>
    </row>
    <row r="63" spans="1:4" ht="15.75" customHeight="1" x14ac:dyDescent="0.15">
      <c r="B63" s="64" t="s">
        <v>77</v>
      </c>
      <c r="C63" s="117">
        <f t="array" ref="C63:C67">TRANSPOSE('アンケート(その他入力用) '!G23:K23)</f>
        <v>0</v>
      </c>
      <c r="D63" s="65" t="e">
        <f>C63/D4</f>
        <v>#DIV/0!</v>
      </c>
    </row>
    <row r="64" spans="1:4" ht="15.75" customHeight="1" x14ac:dyDescent="0.15">
      <c r="B64" s="64" t="s">
        <v>78</v>
      </c>
      <c r="C64" s="117">
        <v>0</v>
      </c>
      <c r="D64" s="65" t="e">
        <f>C64/D4</f>
        <v>#DIV/0!</v>
      </c>
    </row>
    <row r="65" spans="1:4" ht="15.75" customHeight="1" x14ac:dyDescent="0.15">
      <c r="B65" s="64" t="s">
        <v>79</v>
      </c>
      <c r="C65" s="117">
        <v>0</v>
      </c>
      <c r="D65" s="65" t="e">
        <f>C65/D4</f>
        <v>#DIV/0!</v>
      </c>
    </row>
    <row r="66" spans="1:4" ht="15.75" customHeight="1" x14ac:dyDescent="0.15">
      <c r="B66" s="64" t="s">
        <v>80</v>
      </c>
      <c r="C66" s="117">
        <v>0</v>
      </c>
      <c r="D66" s="65" t="e">
        <f>C66/D4</f>
        <v>#DIV/0!</v>
      </c>
    </row>
    <row r="67" spans="1:4" ht="15.75" customHeight="1" x14ac:dyDescent="0.15">
      <c r="B67" s="64" t="s">
        <v>44</v>
      </c>
      <c r="C67" s="117">
        <v>0</v>
      </c>
      <c r="D67" s="65" t="e">
        <f>C67/D4</f>
        <v>#DIV/0!</v>
      </c>
    </row>
    <row r="68" spans="1:4" ht="15.75" customHeight="1" x14ac:dyDescent="0.15">
      <c r="B68" s="64" t="s">
        <v>74</v>
      </c>
      <c r="C68" s="117">
        <f>D4-(C63+C64+C65+C66+C67)</f>
        <v>0</v>
      </c>
      <c r="D68" s="65" t="e">
        <f>C68/D4</f>
        <v>#DIV/0!</v>
      </c>
    </row>
    <row r="69" spans="1:4" ht="15.75" customHeight="1" x14ac:dyDescent="0.15">
      <c r="B69" s="64" t="s">
        <v>144</v>
      </c>
      <c r="C69" s="117">
        <f>SUM(C63:C68)</f>
        <v>0</v>
      </c>
      <c r="D69" s="64"/>
    </row>
    <row r="70" spans="1:4" ht="15.75" customHeight="1" x14ac:dyDescent="0.15">
      <c r="B70" s="62"/>
      <c r="C70" s="69"/>
      <c r="D70" s="62"/>
    </row>
    <row r="71" spans="1:4" ht="15.75" customHeight="1" x14ac:dyDescent="0.15">
      <c r="C71" s="106"/>
    </row>
    <row r="72" spans="1:4" ht="15.75" customHeight="1" x14ac:dyDescent="0.15">
      <c r="A72" s="61" t="s">
        <v>85</v>
      </c>
      <c r="C72" s="106"/>
    </row>
    <row r="73" spans="1:4" ht="15.75" customHeight="1" x14ac:dyDescent="0.15">
      <c r="B73" s="64" t="s">
        <v>67</v>
      </c>
      <c r="C73" s="117" t="s">
        <v>68</v>
      </c>
      <c r="D73" s="64" t="s">
        <v>86</v>
      </c>
    </row>
    <row r="74" spans="1:4" ht="15.75" customHeight="1" x14ac:dyDescent="0.15">
      <c r="B74" s="64" t="s">
        <v>87</v>
      </c>
      <c r="C74" s="117">
        <f t="array" ref="C74:C78">TRANSPOSE('アンケート(その他入力用) '!G24:K24)</f>
        <v>0</v>
      </c>
      <c r="D74" s="65" t="e">
        <f>C74/D4</f>
        <v>#DIV/0!</v>
      </c>
    </row>
    <row r="75" spans="1:4" ht="15.75" customHeight="1" x14ac:dyDescent="0.15">
      <c r="B75" s="64" t="s">
        <v>78</v>
      </c>
      <c r="C75" s="117">
        <v>0</v>
      </c>
      <c r="D75" s="65" t="e">
        <f>C75/D4</f>
        <v>#DIV/0!</v>
      </c>
    </row>
    <row r="76" spans="1:4" ht="15.75" customHeight="1" x14ac:dyDescent="0.15">
      <c r="B76" s="64" t="s">
        <v>88</v>
      </c>
      <c r="C76" s="117">
        <v>0</v>
      </c>
      <c r="D76" s="65" t="e">
        <f>C76/D4</f>
        <v>#DIV/0!</v>
      </c>
    </row>
    <row r="77" spans="1:4" ht="15.75" customHeight="1" x14ac:dyDescent="0.15">
      <c r="B77" s="64" t="s">
        <v>45</v>
      </c>
      <c r="C77" s="117">
        <v>0</v>
      </c>
      <c r="D77" s="65" t="e">
        <f>C77/D4</f>
        <v>#DIV/0!</v>
      </c>
    </row>
    <row r="78" spans="1:4" ht="15.75" customHeight="1" x14ac:dyDescent="0.15">
      <c r="B78" s="64" t="s">
        <v>90</v>
      </c>
      <c r="C78" s="117">
        <v>0</v>
      </c>
      <c r="D78" s="65" t="e">
        <f>C78/D4</f>
        <v>#DIV/0!</v>
      </c>
    </row>
    <row r="79" spans="1:4" ht="15.75" customHeight="1" x14ac:dyDescent="0.15">
      <c r="B79" s="64" t="s">
        <v>74</v>
      </c>
      <c r="C79" s="117">
        <f>D4-(C74+C75+C76+C77+C78)</f>
        <v>0</v>
      </c>
      <c r="D79" s="65" t="e">
        <f>C79/D4</f>
        <v>#DIV/0!</v>
      </c>
    </row>
    <row r="80" spans="1:4" ht="15.75" customHeight="1" x14ac:dyDescent="0.15">
      <c r="B80" s="64" t="s">
        <v>144</v>
      </c>
      <c r="C80" s="117">
        <f>SUM(C74:C79)</f>
        <v>0</v>
      </c>
      <c r="D80" s="64"/>
    </row>
    <row r="81" spans="1:4" ht="15.75" customHeight="1" x14ac:dyDescent="0.15">
      <c r="B81" s="62"/>
      <c r="C81" s="69"/>
      <c r="D81" s="62"/>
    </row>
    <row r="82" spans="1:4" ht="15.75" customHeight="1" x14ac:dyDescent="0.15">
      <c r="C82" s="106"/>
    </row>
    <row r="83" spans="1:4" ht="15.75" customHeight="1" x14ac:dyDescent="0.15">
      <c r="A83" s="61" t="s">
        <v>91</v>
      </c>
      <c r="C83" s="106"/>
    </row>
    <row r="84" spans="1:4" ht="15.75" customHeight="1" x14ac:dyDescent="0.15">
      <c r="B84" s="64" t="s">
        <v>67</v>
      </c>
      <c r="C84" s="117" t="s">
        <v>68</v>
      </c>
      <c r="D84" s="64" t="s">
        <v>92</v>
      </c>
    </row>
    <row r="85" spans="1:4" ht="15.75" customHeight="1" x14ac:dyDescent="0.15">
      <c r="B85" s="64" t="s">
        <v>93</v>
      </c>
      <c r="C85" s="117">
        <f t="array" ref="C85:C89">TRANSPOSE('アンケート(その他入力用) '!G25:K25)</f>
        <v>0</v>
      </c>
      <c r="D85" s="65" t="e">
        <f>C85/D4</f>
        <v>#DIV/0!</v>
      </c>
    </row>
    <row r="86" spans="1:4" ht="15.75" customHeight="1" x14ac:dyDescent="0.15">
      <c r="B86" s="64" t="s">
        <v>78</v>
      </c>
      <c r="C86" s="117">
        <v>0</v>
      </c>
      <c r="D86" s="65" t="e">
        <f>C86/D4</f>
        <v>#DIV/0!</v>
      </c>
    </row>
    <row r="87" spans="1:4" ht="15.75" customHeight="1" x14ac:dyDescent="0.15">
      <c r="B87" s="64" t="s">
        <v>79</v>
      </c>
      <c r="C87" s="117">
        <v>0</v>
      </c>
      <c r="D87" s="65" t="e">
        <f>C87/D4</f>
        <v>#DIV/0!</v>
      </c>
    </row>
    <row r="88" spans="1:4" ht="15.75" customHeight="1" x14ac:dyDescent="0.15">
      <c r="B88" s="64" t="s">
        <v>45</v>
      </c>
      <c r="C88" s="117">
        <v>0</v>
      </c>
      <c r="D88" s="65" t="e">
        <f>C88/D4</f>
        <v>#DIV/0!</v>
      </c>
    </row>
    <row r="89" spans="1:4" ht="15.75" customHeight="1" x14ac:dyDescent="0.15">
      <c r="B89" s="64" t="s">
        <v>44</v>
      </c>
      <c r="C89" s="117">
        <v>0</v>
      </c>
      <c r="D89" s="65" t="e">
        <f>C89/D4</f>
        <v>#DIV/0!</v>
      </c>
    </row>
    <row r="90" spans="1:4" ht="15.75" customHeight="1" x14ac:dyDescent="0.15">
      <c r="B90" s="64" t="s">
        <v>74</v>
      </c>
      <c r="C90" s="117">
        <f>D4-(C85+C86+C87+C88+C89)</f>
        <v>0</v>
      </c>
      <c r="D90" s="65" t="e">
        <f>C90/D4</f>
        <v>#DIV/0!</v>
      </c>
    </row>
    <row r="91" spans="1:4" ht="15.75" customHeight="1" x14ac:dyDescent="0.15">
      <c r="B91" s="64" t="s">
        <v>144</v>
      </c>
      <c r="C91" s="117">
        <f>SUM(C85:C90)</f>
        <v>0</v>
      </c>
      <c r="D91" s="64"/>
    </row>
    <row r="92" spans="1:4" ht="15.75" customHeight="1" x14ac:dyDescent="0.15">
      <c r="C92" s="106"/>
    </row>
    <row r="93" spans="1:4" ht="15.75" customHeight="1" x14ac:dyDescent="0.15">
      <c r="A93" s="61" t="s">
        <v>97</v>
      </c>
      <c r="C93" s="106"/>
    </row>
    <row r="94" spans="1:4" ht="15.75" customHeight="1" x14ac:dyDescent="0.15">
      <c r="B94" s="64" t="s">
        <v>67</v>
      </c>
      <c r="C94" s="117" t="s">
        <v>68</v>
      </c>
      <c r="D94" s="64" t="s">
        <v>69</v>
      </c>
    </row>
    <row r="95" spans="1:4" ht="15.75" customHeight="1" x14ac:dyDescent="0.15">
      <c r="B95" s="64" t="s">
        <v>99</v>
      </c>
      <c r="C95" s="117">
        <f t="array" ref="C95:C99">TRANSPOSE('アンケート(その他入力用) '!G26:K26)</f>
        <v>0</v>
      </c>
      <c r="D95" s="65" t="e">
        <f>C95/D4</f>
        <v>#DIV/0!</v>
      </c>
    </row>
    <row r="96" spans="1:4" ht="15.75" customHeight="1" x14ac:dyDescent="0.15">
      <c r="B96" s="64" t="s">
        <v>100</v>
      </c>
      <c r="C96" s="117">
        <v>0</v>
      </c>
      <c r="D96" s="65" t="e">
        <f>C96/D4</f>
        <v>#DIV/0!</v>
      </c>
    </row>
    <row r="97" spans="1:4" ht="15.75" customHeight="1" x14ac:dyDescent="0.15">
      <c r="B97" s="64" t="s">
        <v>79</v>
      </c>
      <c r="C97" s="117">
        <v>0</v>
      </c>
      <c r="D97" s="65" t="e">
        <f>C97/D4</f>
        <v>#DIV/0!</v>
      </c>
    </row>
    <row r="98" spans="1:4" ht="15.75" customHeight="1" x14ac:dyDescent="0.15">
      <c r="B98" s="64" t="s">
        <v>101</v>
      </c>
      <c r="C98" s="117">
        <v>0</v>
      </c>
      <c r="D98" s="65" t="e">
        <f>C98/D4</f>
        <v>#DIV/0!</v>
      </c>
    </row>
    <row r="99" spans="1:4" ht="15.75" customHeight="1" x14ac:dyDescent="0.15">
      <c r="B99" s="64" t="s">
        <v>102</v>
      </c>
      <c r="C99" s="117">
        <v>0</v>
      </c>
      <c r="D99" s="65" t="e">
        <f>C99/D4</f>
        <v>#DIV/0!</v>
      </c>
    </row>
    <row r="100" spans="1:4" ht="15.75" customHeight="1" x14ac:dyDescent="0.15">
      <c r="B100" s="64" t="s">
        <v>74</v>
      </c>
      <c r="C100" s="117">
        <f>D4-(C95+C96+C97+C98+C99)</f>
        <v>0</v>
      </c>
      <c r="D100" s="65" t="e">
        <f>C100/D4</f>
        <v>#DIV/0!</v>
      </c>
    </row>
    <row r="101" spans="1:4" ht="15.75" customHeight="1" x14ac:dyDescent="0.15">
      <c r="B101" s="64" t="s">
        <v>144</v>
      </c>
      <c r="C101" s="117">
        <f>SUM(C95:C100)</f>
        <v>0</v>
      </c>
      <c r="D101" s="64"/>
    </row>
    <row r="102" spans="1:4" ht="15.75" customHeight="1" x14ac:dyDescent="0.15">
      <c r="C102" s="106"/>
    </row>
    <row r="103" spans="1:4" ht="15.75" customHeight="1" x14ac:dyDescent="0.15">
      <c r="A103" s="61" t="s">
        <v>103</v>
      </c>
      <c r="C103" s="106"/>
    </row>
    <row r="104" spans="1:4" ht="15.75" customHeight="1" x14ac:dyDescent="0.15">
      <c r="B104" s="64" t="s">
        <v>67</v>
      </c>
      <c r="C104" s="117" t="s">
        <v>68</v>
      </c>
      <c r="D104" s="64" t="s">
        <v>92</v>
      </c>
    </row>
    <row r="105" spans="1:4" ht="15.75" customHeight="1" x14ac:dyDescent="0.15">
      <c r="B105" s="64" t="s">
        <v>87</v>
      </c>
      <c r="C105" s="117">
        <f t="array" ref="C105:C109">TRANSPOSE('アンケート(その他入力用) '!G27:K27)</f>
        <v>0</v>
      </c>
      <c r="D105" s="65" t="e">
        <f>C105/D4</f>
        <v>#DIV/0!</v>
      </c>
    </row>
    <row r="106" spans="1:4" ht="15.75" customHeight="1" x14ac:dyDescent="0.15">
      <c r="B106" s="64" t="s">
        <v>100</v>
      </c>
      <c r="C106" s="117">
        <v>0</v>
      </c>
      <c r="D106" s="65" t="e">
        <f>C106/D4</f>
        <v>#DIV/0!</v>
      </c>
    </row>
    <row r="107" spans="1:4" ht="15.75" customHeight="1" x14ac:dyDescent="0.15">
      <c r="B107" s="64" t="s">
        <v>79</v>
      </c>
      <c r="C107" s="117">
        <v>0</v>
      </c>
      <c r="D107" s="65" t="e">
        <f>C107/D4</f>
        <v>#DIV/0!</v>
      </c>
    </row>
    <row r="108" spans="1:4" ht="15.75" customHeight="1" x14ac:dyDescent="0.15">
      <c r="B108" s="64" t="s">
        <v>108</v>
      </c>
      <c r="C108" s="117">
        <v>0</v>
      </c>
      <c r="D108" s="65" t="e">
        <f>C108/D4</f>
        <v>#DIV/0!</v>
      </c>
    </row>
    <row r="109" spans="1:4" ht="15.75" customHeight="1" x14ac:dyDescent="0.15">
      <c r="B109" s="64" t="s">
        <v>102</v>
      </c>
      <c r="C109" s="117">
        <v>0</v>
      </c>
      <c r="D109" s="65" t="e">
        <f>C109/D4</f>
        <v>#DIV/0!</v>
      </c>
    </row>
    <row r="110" spans="1:4" ht="15.75" customHeight="1" x14ac:dyDescent="0.15">
      <c r="B110" s="64" t="s">
        <v>74</v>
      </c>
      <c r="C110" s="117">
        <f>D4-(C105+C106+C107+C108+C109)</f>
        <v>0</v>
      </c>
      <c r="D110" s="65" t="e">
        <f>C110/D4</f>
        <v>#DIV/0!</v>
      </c>
    </row>
    <row r="111" spans="1:4" ht="15.75" customHeight="1" x14ac:dyDescent="0.15">
      <c r="B111" s="64" t="s">
        <v>144</v>
      </c>
      <c r="C111" s="117">
        <f>SUM(C105:C110)</f>
        <v>0</v>
      </c>
      <c r="D111" s="64"/>
    </row>
    <row r="112" spans="1:4" ht="15.75" customHeight="1" x14ac:dyDescent="0.15">
      <c r="C112" s="106"/>
    </row>
    <row r="113" spans="1:4" ht="15.75" customHeight="1" x14ac:dyDescent="0.15">
      <c r="A113" s="61" t="s">
        <v>109</v>
      </c>
      <c r="C113" s="106"/>
    </row>
    <row r="114" spans="1:4" ht="15.75" customHeight="1" x14ac:dyDescent="0.15">
      <c r="B114" s="64" t="s">
        <v>67</v>
      </c>
      <c r="C114" s="117" t="s">
        <v>68</v>
      </c>
      <c r="D114" s="64" t="s">
        <v>69</v>
      </c>
    </row>
    <row r="115" spans="1:4" ht="15.75" customHeight="1" x14ac:dyDescent="0.15">
      <c r="B115" s="64" t="s">
        <v>77</v>
      </c>
      <c r="C115" s="117">
        <f t="array" ref="C115:C119">TRANSPOSE('アンケート(その他入力用) '!G28:K28)</f>
        <v>0</v>
      </c>
      <c r="D115" s="65" t="e">
        <f>C115/D4</f>
        <v>#DIV/0!</v>
      </c>
    </row>
    <row r="116" spans="1:4" ht="15.75" customHeight="1" x14ac:dyDescent="0.15">
      <c r="B116" s="64" t="s">
        <v>78</v>
      </c>
      <c r="C116" s="117">
        <v>0</v>
      </c>
      <c r="D116" s="65" t="e">
        <f>C116/D4</f>
        <v>#DIV/0!</v>
      </c>
    </row>
    <row r="117" spans="1:4" ht="15.75" customHeight="1" x14ac:dyDescent="0.15">
      <c r="B117" s="64" t="s">
        <v>79</v>
      </c>
      <c r="C117" s="117">
        <v>0</v>
      </c>
      <c r="D117" s="65" t="e">
        <f>C117/D4</f>
        <v>#DIV/0!</v>
      </c>
    </row>
    <row r="118" spans="1:4" ht="15.75" customHeight="1" x14ac:dyDescent="0.15">
      <c r="B118" s="64" t="s">
        <v>80</v>
      </c>
      <c r="C118" s="117">
        <v>0</v>
      </c>
      <c r="D118" s="65" t="e">
        <f>C118/D4</f>
        <v>#DIV/0!</v>
      </c>
    </row>
    <row r="119" spans="1:4" ht="15.75" customHeight="1" x14ac:dyDescent="0.15">
      <c r="B119" s="64" t="s">
        <v>44</v>
      </c>
      <c r="C119" s="117">
        <v>0</v>
      </c>
      <c r="D119" s="65" t="e">
        <f>C119/D4</f>
        <v>#DIV/0!</v>
      </c>
    </row>
    <row r="120" spans="1:4" ht="15.75" customHeight="1" x14ac:dyDescent="0.15">
      <c r="B120" s="64" t="s">
        <v>74</v>
      </c>
      <c r="C120" s="117">
        <f>D4-(C115+C116+C117+C118+C119)</f>
        <v>0</v>
      </c>
      <c r="D120" s="65" t="e">
        <f>C120/D4</f>
        <v>#DIV/0!</v>
      </c>
    </row>
    <row r="121" spans="1:4" ht="15.75" customHeight="1" x14ac:dyDescent="0.15">
      <c r="B121" s="64" t="s">
        <v>144</v>
      </c>
      <c r="C121" s="117">
        <f>SUM(C115:C120)</f>
        <v>0</v>
      </c>
      <c r="D121" s="64"/>
    </row>
    <row r="122" spans="1:4" ht="15.75" customHeight="1" x14ac:dyDescent="0.15">
      <c r="B122" s="62"/>
      <c r="C122" s="69"/>
      <c r="D122" s="62"/>
    </row>
    <row r="123" spans="1:4" ht="15.75" customHeight="1" x14ac:dyDescent="0.15">
      <c r="C123" s="106"/>
    </row>
    <row r="124" spans="1:4" ht="15.75" customHeight="1" x14ac:dyDescent="0.15">
      <c r="A124" s="61" t="s">
        <v>110</v>
      </c>
      <c r="C124" s="106"/>
    </row>
    <row r="125" spans="1:4" ht="15.75" customHeight="1" x14ac:dyDescent="0.15">
      <c r="B125" s="64" t="s">
        <v>67</v>
      </c>
      <c r="C125" s="117" t="s">
        <v>68</v>
      </c>
      <c r="D125" s="64" t="s">
        <v>69</v>
      </c>
    </row>
    <row r="126" spans="1:4" ht="15.75" customHeight="1" x14ac:dyDescent="0.15">
      <c r="B126" s="64" t="s">
        <v>77</v>
      </c>
      <c r="C126" s="117">
        <f t="array" ref="C126:C130">TRANSPOSE('アンケート(その他入力用) '!G29:K29)</f>
        <v>0</v>
      </c>
      <c r="D126" s="65" t="e">
        <f>C126/D4</f>
        <v>#DIV/0!</v>
      </c>
    </row>
    <row r="127" spans="1:4" ht="15.75" customHeight="1" x14ac:dyDescent="0.15">
      <c r="B127" s="64" t="s">
        <v>111</v>
      </c>
      <c r="C127" s="117">
        <v>0</v>
      </c>
      <c r="D127" s="65" t="e">
        <f>C127/D4</f>
        <v>#DIV/0!</v>
      </c>
    </row>
    <row r="128" spans="1:4" ht="15.75" customHeight="1" x14ac:dyDescent="0.15">
      <c r="B128" s="64" t="s">
        <v>79</v>
      </c>
      <c r="C128" s="117">
        <v>0</v>
      </c>
      <c r="D128" s="65" t="e">
        <f>C128/D4</f>
        <v>#DIV/0!</v>
      </c>
    </row>
    <row r="129" spans="1:4" ht="15.75" customHeight="1" x14ac:dyDescent="0.15">
      <c r="B129" s="64" t="s">
        <v>45</v>
      </c>
      <c r="C129" s="117">
        <v>0</v>
      </c>
      <c r="D129" s="65" t="e">
        <f>C129/D4</f>
        <v>#DIV/0!</v>
      </c>
    </row>
    <row r="130" spans="1:4" ht="15.75" customHeight="1" x14ac:dyDescent="0.15">
      <c r="B130" s="64" t="s">
        <v>44</v>
      </c>
      <c r="C130" s="117">
        <v>0</v>
      </c>
      <c r="D130" s="65" t="e">
        <f>C130/D4</f>
        <v>#DIV/0!</v>
      </c>
    </row>
    <row r="131" spans="1:4" ht="15.75" customHeight="1" x14ac:dyDescent="0.15">
      <c r="B131" s="64" t="s">
        <v>74</v>
      </c>
      <c r="C131" s="117">
        <f>D4-(C126+C127+C128+C129+C130)</f>
        <v>0</v>
      </c>
      <c r="D131" s="65" t="e">
        <f>C131/D4</f>
        <v>#DIV/0!</v>
      </c>
    </row>
    <row r="132" spans="1:4" ht="15.75" customHeight="1" x14ac:dyDescent="0.15">
      <c r="B132" s="64" t="s">
        <v>144</v>
      </c>
      <c r="C132" s="117">
        <f>SUM(C126:C131)</f>
        <v>0</v>
      </c>
      <c r="D132" s="64"/>
    </row>
    <row r="133" spans="1:4" ht="15.75" customHeight="1" x14ac:dyDescent="0.15">
      <c r="C133" s="106"/>
    </row>
    <row r="134" spans="1:4" ht="15.75" customHeight="1" x14ac:dyDescent="0.15">
      <c r="A134" s="61" t="s">
        <v>112</v>
      </c>
      <c r="C134" s="106"/>
    </row>
    <row r="135" spans="1:4" ht="15.75" customHeight="1" x14ac:dyDescent="0.15">
      <c r="B135" s="64" t="s">
        <v>67</v>
      </c>
      <c r="C135" s="117" t="s">
        <v>68</v>
      </c>
      <c r="D135" s="64" t="s">
        <v>86</v>
      </c>
    </row>
    <row r="136" spans="1:4" ht="15.75" customHeight="1" x14ac:dyDescent="0.15">
      <c r="B136" s="64" t="s">
        <v>87</v>
      </c>
      <c r="C136" s="117">
        <f t="array" ref="C136:C140">TRANSPOSE('アンケート(その他入力用) '!G30:K30)</f>
        <v>0</v>
      </c>
      <c r="D136" s="65" t="e">
        <f>C136/D4</f>
        <v>#DIV/0!</v>
      </c>
    </row>
    <row r="137" spans="1:4" ht="15.75" customHeight="1" x14ac:dyDescent="0.15">
      <c r="B137" s="64" t="s">
        <v>113</v>
      </c>
      <c r="C137" s="117">
        <v>0</v>
      </c>
      <c r="D137" s="65" t="e">
        <f>C137/D4</f>
        <v>#DIV/0!</v>
      </c>
    </row>
    <row r="138" spans="1:4" ht="15.75" customHeight="1" x14ac:dyDescent="0.15">
      <c r="B138" s="64" t="s">
        <v>114</v>
      </c>
      <c r="C138" s="117">
        <v>0</v>
      </c>
      <c r="D138" s="65">
        <f t="shared" ref="D138" si="0">C138/5</f>
        <v>0</v>
      </c>
    </row>
    <row r="139" spans="1:4" ht="15.75" customHeight="1" x14ac:dyDescent="0.15">
      <c r="B139" s="64" t="s">
        <v>80</v>
      </c>
      <c r="C139" s="117">
        <v>0</v>
      </c>
      <c r="D139" s="65" t="e">
        <f>C139/D4</f>
        <v>#DIV/0!</v>
      </c>
    </row>
    <row r="140" spans="1:4" ht="15.75" customHeight="1" x14ac:dyDescent="0.15">
      <c r="B140" s="64" t="s">
        <v>44</v>
      </c>
      <c r="C140" s="117">
        <v>0</v>
      </c>
      <c r="D140" s="65" t="e">
        <f>C140/D4</f>
        <v>#DIV/0!</v>
      </c>
    </row>
    <row r="141" spans="1:4" ht="15.75" customHeight="1" x14ac:dyDescent="0.15">
      <c r="B141" s="64" t="s">
        <v>74</v>
      </c>
      <c r="C141" s="117">
        <f>D4-(C136+C137+C138+C139+C140)</f>
        <v>0</v>
      </c>
      <c r="D141" s="65" t="e">
        <f>C141/D4</f>
        <v>#DIV/0!</v>
      </c>
    </row>
    <row r="142" spans="1:4" ht="15.75" customHeight="1" x14ac:dyDescent="0.15">
      <c r="B142" s="64" t="s">
        <v>144</v>
      </c>
      <c r="C142" s="117">
        <f>SUM(C136:C141)</f>
        <v>0</v>
      </c>
      <c r="D142" s="64"/>
    </row>
    <row r="143" spans="1:4" ht="15.75" customHeight="1" x14ac:dyDescent="0.15">
      <c r="C143" s="106"/>
    </row>
    <row r="144" spans="1:4" ht="15.75" customHeight="1" x14ac:dyDescent="0.15">
      <c r="A144" s="61" t="s">
        <v>115</v>
      </c>
      <c r="C144" s="106"/>
    </row>
    <row r="145" spans="1:4" ht="15.75" customHeight="1" x14ac:dyDescent="0.15">
      <c r="B145" s="64" t="s">
        <v>67</v>
      </c>
      <c r="C145" s="117" t="s">
        <v>68</v>
      </c>
      <c r="D145" s="64" t="s">
        <v>86</v>
      </c>
    </row>
    <row r="146" spans="1:4" ht="15.75" customHeight="1" x14ac:dyDescent="0.15">
      <c r="B146" s="64" t="s">
        <v>87</v>
      </c>
      <c r="C146" s="118">
        <f t="array" ref="C146:C150">TRANSPOSE('アンケート(その他入力用) '!G31:K31)</f>
        <v>0</v>
      </c>
      <c r="D146" s="65" t="e">
        <f>C146/D4</f>
        <v>#DIV/0!</v>
      </c>
    </row>
    <row r="147" spans="1:4" ht="15.75" customHeight="1" x14ac:dyDescent="0.15">
      <c r="B147" s="64" t="s">
        <v>111</v>
      </c>
      <c r="C147" s="118">
        <v>0</v>
      </c>
      <c r="D147" s="65" t="e">
        <f>C147/D4</f>
        <v>#DIV/0!</v>
      </c>
    </row>
    <row r="148" spans="1:4" ht="15.75" customHeight="1" x14ac:dyDescent="0.15">
      <c r="B148" s="64" t="s">
        <v>79</v>
      </c>
      <c r="C148" s="118">
        <v>0</v>
      </c>
      <c r="D148" s="65" t="e">
        <f>C148/D4</f>
        <v>#DIV/0!</v>
      </c>
    </row>
    <row r="149" spans="1:4" ht="15.75" customHeight="1" x14ac:dyDescent="0.15">
      <c r="B149" s="64" t="s">
        <v>45</v>
      </c>
      <c r="C149" s="118">
        <v>0</v>
      </c>
      <c r="D149" s="65" t="e">
        <f>C149/D4</f>
        <v>#DIV/0!</v>
      </c>
    </row>
    <row r="150" spans="1:4" ht="15.75" customHeight="1" x14ac:dyDescent="0.15">
      <c r="B150" s="64" t="s">
        <v>44</v>
      </c>
      <c r="C150" s="118">
        <v>0</v>
      </c>
      <c r="D150" s="65" t="e">
        <f>C150/D4</f>
        <v>#DIV/0!</v>
      </c>
    </row>
    <row r="151" spans="1:4" ht="15.75" customHeight="1" x14ac:dyDescent="0.15">
      <c r="B151" s="64" t="s">
        <v>74</v>
      </c>
      <c r="C151" s="117">
        <f>D4-(C146+C147+C148+C149+C150)</f>
        <v>0</v>
      </c>
      <c r="D151" s="65" t="e">
        <f>C151/D4</f>
        <v>#DIV/0!</v>
      </c>
    </row>
    <row r="152" spans="1:4" ht="15.75" customHeight="1" x14ac:dyDescent="0.15">
      <c r="B152" s="64" t="s">
        <v>144</v>
      </c>
      <c r="C152" s="117">
        <f>SUM(C146:C151)</f>
        <v>0</v>
      </c>
      <c r="D152" s="65"/>
    </row>
    <row r="153" spans="1:4" ht="15.75" customHeight="1" x14ac:dyDescent="0.15">
      <c r="C153" s="106"/>
    </row>
    <row r="154" spans="1:4" ht="15.75" customHeight="1" x14ac:dyDescent="0.15">
      <c r="A154" s="61" t="s">
        <v>116</v>
      </c>
      <c r="C154" s="106"/>
    </row>
    <row r="155" spans="1:4" ht="15.75" customHeight="1" x14ac:dyDescent="0.15">
      <c r="B155" s="64" t="s">
        <v>67</v>
      </c>
      <c r="C155" s="117" t="s">
        <v>68</v>
      </c>
      <c r="D155" s="64" t="s">
        <v>86</v>
      </c>
    </row>
    <row r="156" spans="1:4" ht="15.75" customHeight="1" x14ac:dyDescent="0.15">
      <c r="B156" s="64" t="s">
        <v>87</v>
      </c>
      <c r="C156" s="117">
        <f t="array" ref="C156:C160">TRANSPOSE('アンケート(その他入力用) '!G32:K32)</f>
        <v>0</v>
      </c>
      <c r="D156" s="65" t="e">
        <f>C156/D4</f>
        <v>#DIV/0!</v>
      </c>
    </row>
    <row r="157" spans="1:4" ht="15.75" customHeight="1" x14ac:dyDescent="0.15">
      <c r="B157" s="64" t="s">
        <v>111</v>
      </c>
      <c r="C157" s="117">
        <v>0</v>
      </c>
      <c r="D157" s="65" t="e">
        <f>C157/D4</f>
        <v>#DIV/0!</v>
      </c>
    </row>
    <row r="158" spans="1:4" ht="15.75" customHeight="1" x14ac:dyDescent="0.15">
      <c r="B158" s="64" t="s">
        <v>79</v>
      </c>
      <c r="C158" s="117">
        <v>0</v>
      </c>
      <c r="D158" s="65" t="e">
        <f>C158/D4</f>
        <v>#DIV/0!</v>
      </c>
    </row>
    <row r="159" spans="1:4" ht="15.75" customHeight="1" x14ac:dyDescent="0.15">
      <c r="B159" s="64" t="s">
        <v>45</v>
      </c>
      <c r="C159" s="117">
        <v>0</v>
      </c>
      <c r="D159" s="65" t="e">
        <f>C159/D4</f>
        <v>#DIV/0!</v>
      </c>
    </row>
    <row r="160" spans="1:4" ht="15.75" customHeight="1" x14ac:dyDescent="0.15">
      <c r="B160" s="64" t="s">
        <v>44</v>
      </c>
      <c r="C160" s="117">
        <v>0</v>
      </c>
      <c r="D160" s="65" t="e">
        <f>C160/D4</f>
        <v>#DIV/0!</v>
      </c>
    </row>
    <row r="161" spans="1:4" ht="15.75" customHeight="1" x14ac:dyDescent="0.15">
      <c r="B161" s="67" t="s">
        <v>74</v>
      </c>
      <c r="C161" s="117">
        <f>D4-(C156+C157+C158+C159+C160)</f>
        <v>0</v>
      </c>
      <c r="D161" s="65" t="e">
        <f>C161/D4</f>
        <v>#DIV/0!</v>
      </c>
    </row>
    <row r="162" spans="1:4" ht="15.75" customHeight="1" x14ac:dyDescent="0.15">
      <c r="B162" s="64" t="s">
        <v>144</v>
      </c>
      <c r="C162" s="117">
        <f>SUM(C156:C161)</f>
        <v>0</v>
      </c>
      <c r="D162" s="65"/>
    </row>
    <row r="163" spans="1:4" ht="15.75" customHeight="1" x14ac:dyDescent="0.15">
      <c r="B163" s="62"/>
      <c r="C163" s="69"/>
      <c r="D163" s="66"/>
    </row>
    <row r="164" spans="1:4" ht="15.75" customHeight="1" x14ac:dyDescent="0.15">
      <c r="C164" s="106"/>
    </row>
    <row r="165" spans="1:4" ht="15.75" customHeight="1" x14ac:dyDescent="0.15">
      <c r="A165" s="70" t="s">
        <v>117</v>
      </c>
      <c r="C165" s="106"/>
    </row>
    <row r="166" spans="1:4" ht="15.75" customHeight="1" x14ac:dyDescent="0.15">
      <c r="A166" s="61" t="s">
        <v>118</v>
      </c>
      <c r="C166" s="106"/>
    </row>
    <row r="167" spans="1:4" ht="15.75" customHeight="1" x14ac:dyDescent="0.15">
      <c r="B167" s="64" t="s">
        <v>67</v>
      </c>
      <c r="C167" s="117" t="s">
        <v>68</v>
      </c>
      <c r="D167" s="64" t="s">
        <v>86</v>
      </c>
    </row>
    <row r="168" spans="1:4" ht="15.75" customHeight="1" x14ac:dyDescent="0.15">
      <c r="B168" s="64" t="s">
        <v>87</v>
      </c>
      <c r="C168" s="117">
        <f t="array" ref="C168:C172">TRANSPOSE('アンケート(その他入力用) '!G37:K37)</f>
        <v>0</v>
      </c>
      <c r="D168" s="65" t="e">
        <f>C168/D4</f>
        <v>#DIV/0!</v>
      </c>
    </row>
    <row r="169" spans="1:4" ht="15.75" customHeight="1" x14ac:dyDescent="0.15">
      <c r="B169" s="64" t="s">
        <v>111</v>
      </c>
      <c r="C169" s="117">
        <v>0</v>
      </c>
      <c r="D169" s="65" t="e">
        <f>C169/D4</f>
        <v>#DIV/0!</v>
      </c>
    </row>
    <row r="170" spans="1:4" ht="15.75" customHeight="1" x14ac:dyDescent="0.15">
      <c r="B170" s="64" t="s">
        <v>79</v>
      </c>
      <c r="C170" s="117">
        <v>0</v>
      </c>
      <c r="D170" s="65" t="e">
        <f>C170/D4</f>
        <v>#DIV/0!</v>
      </c>
    </row>
    <row r="171" spans="1:4" ht="15.75" customHeight="1" x14ac:dyDescent="0.15">
      <c r="B171" s="64" t="s">
        <v>45</v>
      </c>
      <c r="C171" s="117">
        <v>0</v>
      </c>
      <c r="D171" s="65" t="e">
        <f>C171/D4</f>
        <v>#DIV/0!</v>
      </c>
    </row>
    <row r="172" spans="1:4" ht="15.75" customHeight="1" x14ac:dyDescent="0.15">
      <c r="B172" s="64" t="s">
        <v>44</v>
      </c>
      <c r="C172" s="117">
        <v>0</v>
      </c>
      <c r="D172" s="65" t="e">
        <f>C172/D4</f>
        <v>#DIV/0!</v>
      </c>
    </row>
    <row r="173" spans="1:4" ht="15.75" customHeight="1" x14ac:dyDescent="0.15">
      <c r="B173" s="67" t="s">
        <v>74</v>
      </c>
      <c r="C173" s="117">
        <f>D4-(C168+C169+C170+C171+C172)</f>
        <v>0</v>
      </c>
      <c r="D173" s="65" t="e">
        <f>C173/D4</f>
        <v>#DIV/0!</v>
      </c>
    </row>
    <row r="174" spans="1:4" ht="15.75" customHeight="1" x14ac:dyDescent="0.15">
      <c r="B174" s="64" t="s">
        <v>144</v>
      </c>
      <c r="C174" s="117">
        <f>SUM(C168:C173)</f>
        <v>0</v>
      </c>
      <c r="D174" s="65"/>
    </row>
    <row r="175" spans="1:4" ht="15.75" customHeight="1" x14ac:dyDescent="0.15">
      <c r="C175" s="106"/>
    </row>
    <row r="176" spans="1:4" ht="15.75" customHeight="1" x14ac:dyDescent="0.15">
      <c r="A176" s="61" t="s">
        <v>119</v>
      </c>
      <c r="C176" s="106"/>
    </row>
    <row r="177" spans="1:4" ht="15.75" customHeight="1" x14ac:dyDescent="0.15">
      <c r="B177" s="64" t="s">
        <v>67</v>
      </c>
      <c r="C177" s="117" t="s">
        <v>68</v>
      </c>
      <c r="D177" s="64" t="s">
        <v>86</v>
      </c>
    </row>
    <row r="178" spans="1:4" ht="15.75" customHeight="1" x14ac:dyDescent="0.15">
      <c r="B178" s="64" t="s">
        <v>87</v>
      </c>
      <c r="C178" s="117">
        <f t="array" ref="C178:C182">TRANSPOSE('アンケート(その他入力用) '!G38:K38)</f>
        <v>0</v>
      </c>
      <c r="D178" s="65" t="e">
        <f>C178/D4</f>
        <v>#DIV/0!</v>
      </c>
    </row>
    <row r="179" spans="1:4" ht="15.75" customHeight="1" x14ac:dyDescent="0.15">
      <c r="B179" s="64" t="s">
        <v>111</v>
      </c>
      <c r="C179" s="117">
        <v>0</v>
      </c>
      <c r="D179" s="65" t="e">
        <f>C179/D4</f>
        <v>#DIV/0!</v>
      </c>
    </row>
    <row r="180" spans="1:4" ht="15.75" customHeight="1" x14ac:dyDescent="0.15">
      <c r="B180" s="64" t="s">
        <v>79</v>
      </c>
      <c r="C180" s="117">
        <v>0</v>
      </c>
      <c r="D180" s="65" t="e">
        <f>C180/D4</f>
        <v>#DIV/0!</v>
      </c>
    </row>
    <row r="181" spans="1:4" ht="15.75" customHeight="1" x14ac:dyDescent="0.15">
      <c r="B181" s="64" t="s">
        <v>80</v>
      </c>
      <c r="C181" s="117">
        <v>0</v>
      </c>
      <c r="D181" s="65" t="e">
        <f>C181/D4</f>
        <v>#DIV/0!</v>
      </c>
    </row>
    <row r="182" spans="1:4" ht="15.75" customHeight="1" x14ac:dyDescent="0.15">
      <c r="B182" s="64" t="s">
        <v>44</v>
      </c>
      <c r="C182" s="117">
        <v>0</v>
      </c>
      <c r="D182" s="65" t="e">
        <f>C182/D4</f>
        <v>#DIV/0!</v>
      </c>
    </row>
    <row r="183" spans="1:4" ht="15.75" customHeight="1" x14ac:dyDescent="0.15">
      <c r="B183" s="67" t="s">
        <v>74</v>
      </c>
      <c r="C183" s="117">
        <f>D4-(C178+C179+C180+C181+C182)</f>
        <v>0</v>
      </c>
      <c r="D183" s="65" t="e">
        <f>C183/D4</f>
        <v>#DIV/0!</v>
      </c>
    </row>
    <row r="184" spans="1:4" ht="15.75" customHeight="1" x14ac:dyDescent="0.15">
      <c r="B184" s="64" t="s">
        <v>144</v>
      </c>
      <c r="C184" s="117">
        <f>SUM(C178:C183)</f>
        <v>0</v>
      </c>
      <c r="D184" s="65"/>
    </row>
    <row r="185" spans="1:4" ht="15.75" customHeight="1" x14ac:dyDescent="0.15">
      <c r="B185" s="62"/>
      <c r="C185" s="69"/>
      <c r="D185" s="66"/>
    </row>
    <row r="186" spans="1:4" ht="15.75" customHeight="1" x14ac:dyDescent="0.15">
      <c r="A186" s="61" t="s">
        <v>120</v>
      </c>
      <c r="C186" s="106"/>
    </row>
    <row r="187" spans="1:4" ht="15.75" customHeight="1" x14ac:dyDescent="0.15">
      <c r="B187" s="64" t="s">
        <v>67</v>
      </c>
      <c r="C187" s="117" t="s">
        <v>68</v>
      </c>
      <c r="D187" s="64" t="s">
        <v>69</v>
      </c>
    </row>
    <row r="188" spans="1:4" ht="15.75" customHeight="1" x14ac:dyDescent="0.15">
      <c r="B188" s="64" t="s">
        <v>77</v>
      </c>
      <c r="C188" s="117">
        <f t="array" ref="C188:C192">TRANSPOSE('アンケート(その他入力用) '!G39:K39)</f>
        <v>0</v>
      </c>
      <c r="D188" s="65" t="e">
        <f>C188/D4</f>
        <v>#DIV/0!</v>
      </c>
    </row>
    <row r="189" spans="1:4" ht="15.75" customHeight="1" x14ac:dyDescent="0.15">
      <c r="B189" s="64" t="s">
        <v>78</v>
      </c>
      <c r="C189" s="117">
        <v>0</v>
      </c>
      <c r="D189" s="65" t="e">
        <f>C189/D4</f>
        <v>#DIV/0!</v>
      </c>
    </row>
    <row r="190" spans="1:4" ht="15.75" customHeight="1" x14ac:dyDescent="0.15">
      <c r="B190" s="64" t="s">
        <v>79</v>
      </c>
      <c r="C190" s="117">
        <v>0</v>
      </c>
      <c r="D190" s="65" t="e">
        <f>C190/D4</f>
        <v>#DIV/0!</v>
      </c>
    </row>
    <row r="191" spans="1:4" ht="15.75" customHeight="1" x14ac:dyDescent="0.15">
      <c r="B191" s="64" t="s">
        <v>45</v>
      </c>
      <c r="C191" s="117">
        <v>0</v>
      </c>
      <c r="D191" s="65" t="e">
        <f>C191/D4</f>
        <v>#DIV/0!</v>
      </c>
    </row>
    <row r="192" spans="1:4" ht="15.75" customHeight="1" x14ac:dyDescent="0.15">
      <c r="B192" s="64" t="s">
        <v>44</v>
      </c>
      <c r="C192" s="117">
        <v>0</v>
      </c>
      <c r="D192" s="65" t="e">
        <f>C192/D4</f>
        <v>#DIV/0!</v>
      </c>
    </row>
    <row r="193" spans="1:4" ht="15.75" customHeight="1" x14ac:dyDescent="0.15">
      <c r="B193" s="67" t="s">
        <v>74</v>
      </c>
      <c r="C193" s="117">
        <f>D4-(C188+C189+C190+C191+C192)</f>
        <v>0</v>
      </c>
      <c r="D193" s="65" t="e">
        <f>C193/D4</f>
        <v>#DIV/0!</v>
      </c>
    </row>
    <row r="194" spans="1:4" ht="15.75" customHeight="1" x14ac:dyDescent="0.15">
      <c r="B194" s="67" t="s">
        <v>144</v>
      </c>
      <c r="C194" s="117">
        <f>SUM(C188:C193)</f>
        <v>0</v>
      </c>
      <c r="D194" s="65"/>
    </row>
    <row r="195" spans="1:4" ht="15.75" customHeight="1" x14ac:dyDescent="0.15">
      <c r="B195" s="62"/>
      <c r="C195" s="69"/>
      <c r="D195" s="62"/>
    </row>
    <row r="196" spans="1:4" ht="15.75" customHeight="1" x14ac:dyDescent="0.15">
      <c r="A196" s="61" t="s">
        <v>122</v>
      </c>
      <c r="C196" s="106"/>
    </row>
    <row r="197" spans="1:4" ht="15.75" customHeight="1" x14ac:dyDescent="0.15">
      <c r="B197" s="64" t="s">
        <v>67</v>
      </c>
      <c r="C197" s="117" t="s">
        <v>68</v>
      </c>
      <c r="D197" s="64" t="s">
        <v>86</v>
      </c>
    </row>
    <row r="198" spans="1:4" ht="15.75" customHeight="1" x14ac:dyDescent="0.15">
      <c r="B198" s="64" t="s">
        <v>87</v>
      </c>
      <c r="C198" s="117">
        <f t="array" ref="C198:C202">TRANSPOSE('アンケート(その他入力用) '!G40:K40)</f>
        <v>0</v>
      </c>
      <c r="D198" s="65" t="e">
        <f>C198/D4</f>
        <v>#DIV/0!</v>
      </c>
    </row>
    <row r="199" spans="1:4" ht="15.75" customHeight="1" x14ac:dyDescent="0.15">
      <c r="B199" s="64" t="s">
        <v>111</v>
      </c>
      <c r="C199" s="117">
        <v>0</v>
      </c>
      <c r="D199" s="65" t="e">
        <f>C199/D4</f>
        <v>#DIV/0!</v>
      </c>
    </row>
    <row r="200" spans="1:4" ht="15.75" customHeight="1" x14ac:dyDescent="0.15">
      <c r="B200" s="64" t="s">
        <v>79</v>
      </c>
      <c r="C200" s="117">
        <v>0</v>
      </c>
      <c r="D200" s="65" t="e">
        <f>C200/D4</f>
        <v>#DIV/0!</v>
      </c>
    </row>
    <row r="201" spans="1:4" ht="15.75" customHeight="1" x14ac:dyDescent="0.15">
      <c r="B201" s="64" t="s">
        <v>45</v>
      </c>
      <c r="C201" s="117">
        <v>0</v>
      </c>
      <c r="D201" s="65" t="e">
        <f>C201/D4</f>
        <v>#DIV/0!</v>
      </c>
    </row>
    <row r="202" spans="1:4" ht="15.75" customHeight="1" x14ac:dyDescent="0.15">
      <c r="B202" s="64" t="s">
        <v>44</v>
      </c>
      <c r="C202" s="117">
        <v>0</v>
      </c>
      <c r="D202" s="65" t="e">
        <f>C202/D4</f>
        <v>#DIV/0!</v>
      </c>
    </row>
    <row r="203" spans="1:4" ht="15.75" customHeight="1" x14ac:dyDescent="0.15">
      <c r="B203" s="67" t="s">
        <v>74</v>
      </c>
      <c r="C203" s="117">
        <f>D4-(C198+C199+C200+C201+C202)</f>
        <v>0</v>
      </c>
      <c r="D203" s="65" t="e">
        <f>C203/D4</f>
        <v>#DIV/0!</v>
      </c>
    </row>
    <row r="204" spans="1:4" ht="15.75" customHeight="1" x14ac:dyDescent="0.15">
      <c r="B204" s="64" t="s">
        <v>144</v>
      </c>
      <c r="C204" s="117">
        <f>SUM(C198:C203)</f>
        <v>0</v>
      </c>
      <c r="D204" s="64"/>
    </row>
    <row r="205" spans="1:4" ht="15.75" customHeight="1" x14ac:dyDescent="0.15">
      <c r="A205" s="61" t="s">
        <v>123</v>
      </c>
      <c r="C205" s="106"/>
    </row>
    <row r="206" spans="1:4" ht="15.75" customHeight="1" x14ac:dyDescent="0.15">
      <c r="B206" s="64" t="s">
        <v>67</v>
      </c>
      <c r="C206" s="117" t="s">
        <v>68</v>
      </c>
      <c r="D206" s="64" t="s">
        <v>86</v>
      </c>
    </row>
    <row r="207" spans="1:4" ht="15.75" customHeight="1" x14ac:dyDescent="0.15">
      <c r="B207" s="64" t="s">
        <v>87</v>
      </c>
      <c r="C207" s="117">
        <f t="array" ref="C207:C211">TRANSPOSE('アンケート(その他入力用) '!G41:K41)</f>
        <v>0</v>
      </c>
      <c r="D207" s="65" t="e">
        <f>C207/D4</f>
        <v>#DIV/0!</v>
      </c>
    </row>
    <row r="208" spans="1:4" ht="15.75" customHeight="1" x14ac:dyDescent="0.15">
      <c r="B208" s="64" t="s">
        <v>111</v>
      </c>
      <c r="C208" s="117">
        <v>0</v>
      </c>
      <c r="D208" s="65" t="e">
        <f>C208/D4</f>
        <v>#DIV/0!</v>
      </c>
    </row>
    <row r="209" spans="1:4" ht="15.75" customHeight="1" x14ac:dyDescent="0.15">
      <c r="B209" s="64" t="s">
        <v>79</v>
      </c>
      <c r="C209" s="117">
        <v>0</v>
      </c>
      <c r="D209" s="65" t="e">
        <f>C209/D4</f>
        <v>#DIV/0!</v>
      </c>
    </row>
    <row r="210" spans="1:4" ht="15.75" customHeight="1" x14ac:dyDescent="0.15">
      <c r="B210" s="64" t="s">
        <v>45</v>
      </c>
      <c r="C210" s="117">
        <v>0</v>
      </c>
      <c r="D210" s="65" t="e">
        <f>C210/D4</f>
        <v>#DIV/0!</v>
      </c>
    </row>
    <row r="211" spans="1:4" ht="15.75" customHeight="1" x14ac:dyDescent="0.15">
      <c r="B211" s="64" t="s">
        <v>44</v>
      </c>
      <c r="C211" s="117">
        <v>0</v>
      </c>
      <c r="D211" s="65" t="e">
        <f>C211/D4</f>
        <v>#DIV/0!</v>
      </c>
    </row>
    <row r="212" spans="1:4" ht="15.75" customHeight="1" x14ac:dyDescent="0.15">
      <c r="B212" s="67" t="s">
        <v>74</v>
      </c>
      <c r="C212" s="117">
        <f>D4-(C207+C208+C209+C210+C211)</f>
        <v>0</v>
      </c>
      <c r="D212" s="65" t="e">
        <f>C212/D4</f>
        <v>#DIV/0!</v>
      </c>
    </row>
    <row r="213" spans="1:4" ht="15.75" customHeight="1" x14ac:dyDescent="0.15">
      <c r="B213" s="64" t="s">
        <v>144</v>
      </c>
      <c r="C213" s="117">
        <f>SUM(C207:C212)</f>
        <v>0</v>
      </c>
      <c r="D213" s="64"/>
    </row>
    <row r="214" spans="1:4" ht="15.75" customHeight="1" x14ac:dyDescent="0.15">
      <c r="C214" s="106"/>
    </row>
    <row r="215" spans="1:4" ht="15.75" customHeight="1" x14ac:dyDescent="0.15">
      <c r="A215" s="61" t="s">
        <v>124</v>
      </c>
      <c r="C215" s="106"/>
    </row>
    <row r="216" spans="1:4" ht="15.75" customHeight="1" x14ac:dyDescent="0.15">
      <c r="B216" s="64" t="s">
        <v>67</v>
      </c>
      <c r="C216" s="117" t="s">
        <v>68</v>
      </c>
      <c r="D216" s="64" t="s">
        <v>86</v>
      </c>
    </row>
    <row r="217" spans="1:4" ht="15.75" customHeight="1" x14ac:dyDescent="0.15">
      <c r="B217" s="64" t="s">
        <v>87</v>
      </c>
      <c r="C217" s="117">
        <f t="array" ref="C217:C221">TRANSPOSE('アンケート(その他入力用) '!G42:K42)</f>
        <v>0</v>
      </c>
      <c r="D217" s="65" t="e">
        <f>C217/D4</f>
        <v>#DIV/0!</v>
      </c>
    </row>
    <row r="218" spans="1:4" ht="15.75" customHeight="1" x14ac:dyDescent="0.15">
      <c r="B218" s="64" t="s">
        <v>111</v>
      </c>
      <c r="C218" s="117">
        <v>0</v>
      </c>
      <c r="D218" s="65" t="e">
        <f>C218/D4</f>
        <v>#DIV/0!</v>
      </c>
    </row>
    <row r="219" spans="1:4" ht="15.75" customHeight="1" x14ac:dyDescent="0.15">
      <c r="B219" s="64" t="s">
        <v>79</v>
      </c>
      <c r="C219" s="117">
        <v>0</v>
      </c>
      <c r="D219" s="65" t="e">
        <f>C219/D4</f>
        <v>#DIV/0!</v>
      </c>
    </row>
    <row r="220" spans="1:4" ht="15.75" customHeight="1" x14ac:dyDescent="0.15">
      <c r="B220" s="64" t="s">
        <v>45</v>
      </c>
      <c r="C220" s="117">
        <v>0</v>
      </c>
      <c r="D220" s="65" t="e">
        <f>C220/D4</f>
        <v>#DIV/0!</v>
      </c>
    </row>
    <row r="221" spans="1:4" ht="15.75" customHeight="1" x14ac:dyDescent="0.15">
      <c r="B221" s="64" t="s">
        <v>44</v>
      </c>
      <c r="C221" s="117">
        <v>0</v>
      </c>
      <c r="D221" s="65" t="e">
        <f>C221/D4</f>
        <v>#DIV/0!</v>
      </c>
    </row>
    <row r="222" spans="1:4" ht="15.75" customHeight="1" x14ac:dyDescent="0.15">
      <c r="B222" s="67" t="s">
        <v>74</v>
      </c>
      <c r="C222" s="117">
        <f>D4-(C217+C218+C219+C220+C221)</f>
        <v>0</v>
      </c>
      <c r="D222" s="65" t="e">
        <f>C222/D4</f>
        <v>#DIV/0!</v>
      </c>
    </row>
    <row r="223" spans="1:4" ht="15.75" customHeight="1" x14ac:dyDescent="0.15">
      <c r="B223" s="64" t="s">
        <v>144</v>
      </c>
      <c r="C223" s="117">
        <f>SUM(C217:C222)</f>
        <v>0</v>
      </c>
      <c r="D223" s="71"/>
    </row>
    <row r="224" spans="1:4" ht="15.75" customHeight="1" x14ac:dyDescent="0.15">
      <c r="C224" s="106"/>
    </row>
    <row r="225" spans="1:4" ht="15.75" customHeight="1" x14ac:dyDescent="0.15">
      <c r="A225" s="61" t="s">
        <v>125</v>
      </c>
      <c r="C225" s="106"/>
    </row>
    <row r="226" spans="1:4" ht="15.75" customHeight="1" x14ac:dyDescent="0.15">
      <c r="B226" s="64" t="s">
        <v>67</v>
      </c>
      <c r="C226" s="117" t="s">
        <v>68</v>
      </c>
      <c r="D226" s="64" t="s">
        <v>86</v>
      </c>
    </row>
    <row r="227" spans="1:4" ht="15.75" customHeight="1" x14ac:dyDescent="0.15">
      <c r="B227" s="64" t="s">
        <v>87</v>
      </c>
      <c r="C227" s="117">
        <f t="array" ref="C227:C231">TRANSPOSE('アンケート(その他入力用) '!G43:K43)</f>
        <v>0</v>
      </c>
      <c r="D227" s="65" t="e">
        <f>C227/D4</f>
        <v>#DIV/0!</v>
      </c>
    </row>
    <row r="228" spans="1:4" ht="15.75" customHeight="1" x14ac:dyDescent="0.15">
      <c r="B228" s="64" t="s">
        <v>111</v>
      </c>
      <c r="C228" s="117">
        <v>0</v>
      </c>
      <c r="D228" s="65" t="e">
        <f>C228/D4</f>
        <v>#DIV/0!</v>
      </c>
    </row>
    <row r="229" spans="1:4" ht="15.75" customHeight="1" x14ac:dyDescent="0.15">
      <c r="B229" s="64" t="s">
        <v>79</v>
      </c>
      <c r="C229" s="117">
        <v>0</v>
      </c>
      <c r="D229" s="65" t="e">
        <f>C229/D4</f>
        <v>#DIV/0!</v>
      </c>
    </row>
    <row r="230" spans="1:4" ht="15.75" customHeight="1" x14ac:dyDescent="0.15">
      <c r="B230" s="64" t="s">
        <v>45</v>
      </c>
      <c r="C230" s="117">
        <v>0</v>
      </c>
      <c r="D230" s="65" t="e">
        <f>C230/D4</f>
        <v>#DIV/0!</v>
      </c>
    </row>
    <row r="231" spans="1:4" ht="15.75" customHeight="1" x14ac:dyDescent="0.15">
      <c r="B231" s="64" t="s">
        <v>44</v>
      </c>
      <c r="C231" s="117">
        <v>0</v>
      </c>
      <c r="D231" s="65" t="e">
        <f>C231/D4</f>
        <v>#DIV/0!</v>
      </c>
    </row>
    <row r="232" spans="1:4" ht="15.75" customHeight="1" x14ac:dyDescent="0.15">
      <c r="B232" s="67" t="s">
        <v>74</v>
      </c>
      <c r="C232" s="117">
        <f>D4-(C227+C228+C229+C230+C231)</f>
        <v>0</v>
      </c>
      <c r="D232" s="65" t="e">
        <f>C232/D4</f>
        <v>#DIV/0!</v>
      </c>
    </row>
    <row r="233" spans="1:4" ht="15.75" customHeight="1" x14ac:dyDescent="0.15">
      <c r="B233" s="64" t="s">
        <v>144</v>
      </c>
      <c r="C233" s="117">
        <f>SUM(C227:C232)</f>
        <v>0</v>
      </c>
      <c r="D233" s="71"/>
    </row>
    <row r="234" spans="1:4" ht="15.75" customHeight="1" x14ac:dyDescent="0.15">
      <c r="C234" s="106"/>
    </row>
    <row r="235" spans="1:4" ht="15.75" customHeight="1" x14ac:dyDescent="0.15">
      <c r="A235" s="61" t="s">
        <v>126</v>
      </c>
      <c r="C235" s="106"/>
    </row>
    <row r="236" spans="1:4" ht="15.75" customHeight="1" x14ac:dyDescent="0.15">
      <c r="B236" s="64" t="s">
        <v>67</v>
      </c>
      <c r="C236" s="117" t="s">
        <v>68</v>
      </c>
      <c r="D236" s="64" t="s">
        <v>86</v>
      </c>
    </row>
    <row r="237" spans="1:4" ht="15.75" customHeight="1" x14ac:dyDescent="0.15">
      <c r="B237" s="64" t="s">
        <v>87</v>
      </c>
      <c r="C237" s="117">
        <f t="array" ref="C237:C241">TRANSPOSE('アンケート(その他入力用) '!G44:K44)</f>
        <v>0</v>
      </c>
      <c r="D237" s="65" t="e">
        <f>C237/D4</f>
        <v>#DIV/0!</v>
      </c>
    </row>
    <row r="238" spans="1:4" ht="15.75" customHeight="1" x14ac:dyDescent="0.15">
      <c r="B238" s="64" t="s">
        <v>111</v>
      </c>
      <c r="C238" s="117">
        <v>0</v>
      </c>
      <c r="D238" s="65" t="e">
        <f>C238/D4</f>
        <v>#DIV/0!</v>
      </c>
    </row>
    <row r="239" spans="1:4" ht="15.75" customHeight="1" x14ac:dyDescent="0.15">
      <c r="B239" s="64" t="s">
        <v>79</v>
      </c>
      <c r="C239" s="117">
        <v>0</v>
      </c>
      <c r="D239" s="65" t="e">
        <f>C239/D4</f>
        <v>#DIV/0!</v>
      </c>
    </row>
    <row r="240" spans="1:4" ht="15.75" customHeight="1" x14ac:dyDescent="0.15">
      <c r="B240" s="64" t="s">
        <v>45</v>
      </c>
      <c r="C240" s="117">
        <v>0</v>
      </c>
      <c r="D240" s="65" t="e">
        <f>C240/D4</f>
        <v>#DIV/0!</v>
      </c>
    </row>
    <row r="241" spans="1:4" ht="15.75" customHeight="1" x14ac:dyDescent="0.15">
      <c r="B241" s="64" t="s">
        <v>44</v>
      </c>
      <c r="C241" s="117">
        <v>0</v>
      </c>
      <c r="D241" s="65" t="e">
        <f>C241/D4</f>
        <v>#DIV/0!</v>
      </c>
    </row>
    <row r="242" spans="1:4" ht="15.75" customHeight="1" x14ac:dyDescent="0.15">
      <c r="B242" s="67" t="s">
        <v>74</v>
      </c>
      <c r="C242" s="117">
        <f>D4-(C237+C238+C239+C240+C241)</f>
        <v>0</v>
      </c>
      <c r="D242" s="65" t="e">
        <f>C242/D4</f>
        <v>#DIV/0!</v>
      </c>
    </row>
    <row r="243" spans="1:4" ht="15.75" customHeight="1" x14ac:dyDescent="0.15">
      <c r="B243" s="64" t="s">
        <v>144</v>
      </c>
      <c r="C243" s="117">
        <f>SUM(C237:C242)</f>
        <v>0</v>
      </c>
      <c r="D243" s="71"/>
    </row>
    <row r="244" spans="1:4" ht="15.75" customHeight="1" x14ac:dyDescent="0.15">
      <c r="B244" s="62"/>
      <c r="C244" s="69"/>
      <c r="D244" s="62"/>
    </row>
    <row r="245" spans="1:4" ht="15.75" customHeight="1" x14ac:dyDescent="0.15">
      <c r="A245" s="61" t="s">
        <v>127</v>
      </c>
      <c r="C245" s="106"/>
    </row>
    <row r="246" spans="1:4" ht="15.75" customHeight="1" x14ac:dyDescent="0.15">
      <c r="B246" s="64" t="s">
        <v>67</v>
      </c>
      <c r="C246" s="117" t="s">
        <v>68</v>
      </c>
      <c r="D246" s="64" t="s">
        <v>69</v>
      </c>
    </row>
    <row r="247" spans="1:4" ht="15.75" customHeight="1" x14ac:dyDescent="0.15">
      <c r="B247" s="64" t="s">
        <v>77</v>
      </c>
      <c r="C247" s="117">
        <f t="array" ref="C247:C251">TRANSPOSE('アンケート(その他入力用) '!G45:K45)</f>
        <v>0</v>
      </c>
      <c r="D247" s="65" t="e">
        <f>C247/D4</f>
        <v>#DIV/0!</v>
      </c>
    </row>
    <row r="248" spans="1:4" ht="15.75" customHeight="1" x14ac:dyDescent="0.15">
      <c r="B248" s="64" t="s">
        <v>78</v>
      </c>
      <c r="C248" s="117">
        <v>0</v>
      </c>
      <c r="D248" s="65" t="e">
        <f>C248/D4</f>
        <v>#DIV/0!</v>
      </c>
    </row>
    <row r="249" spans="1:4" ht="15.75" customHeight="1" x14ac:dyDescent="0.15">
      <c r="B249" s="64" t="s">
        <v>79</v>
      </c>
      <c r="C249" s="117">
        <v>0</v>
      </c>
      <c r="D249" s="65" t="e">
        <f>C249/D4</f>
        <v>#DIV/0!</v>
      </c>
    </row>
    <row r="250" spans="1:4" ht="15.75" customHeight="1" x14ac:dyDescent="0.15">
      <c r="B250" s="64" t="s">
        <v>45</v>
      </c>
      <c r="C250" s="117">
        <v>0</v>
      </c>
      <c r="D250" s="65" t="e">
        <f>C250/D4</f>
        <v>#DIV/0!</v>
      </c>
    </row>
    <row r="251" spans="1:4" ht="15.75" customHeight="1" x14ac:dyDescent="0.15">
      <c r="B251" s="64" t="s">
        <v>44</v>
      </c>
      <c r="C251" s="117">
        <v>0</v>
      </c>
      <c r="D251" s="65" t="e">
        <f>C251/D4</f>
        <v>#DIV/0!</v>
      </c>
    </row>
    <row r="252" spans="1:4" ht="15.75" customHeight="1" x14ac:dyDescent="0.15">
      <c r="B252" s="67" t="s">
        <v>74</v>
      </c>
      <c r="C252" s="117">
        <f>D4-(C247+C248+C249+C250+C251)</f>
        <v>0</v>
      </c>
      <c r="D252" s="65" t="e">
        <f>C252/D4</f>
        <v>#DIV/0!</v>
      </c>
    </row>
    <row r="253" spans="1:4" ht="15.75" customHeight="1" x14ac:dyDescent="0.15">
      <c r="B253" s="64" t="s">
        <v>144</v>
      </c>
      <c r="C253" s="117">
        <f>SUM(C247:C252)</f>
        <v>0</v>
      </c>
      <c r="D253" s="65"/>
    </row>
    <row r="254" spans="1:4" ht="15.75" customHeight="1" x14ac:dyDescent="0.15">
      <c r="B254" s="62"/>
      <c r="C254" s="69"/>
      <c r="D254" s="66"/>
    </row>
    <row r="255" spans="1:4" ht="15.75" customHeight="1" x14ac:dyDescent="0.15">
      <c r="C255" s="106"/>
      <c r="D255" s="72"/>
    </row>
    <row r="256" spans="1:4" ht="15.75" customHeight="1" x14ac:dyDescent="0.15">
      <c r="A256" s="61" t="s">
        <v>130</v>
      </c>
      <c r="C256" s="106"/>
    </row>
    <row r="257" spans="1:4" ht="15.75" customHeight="1" x14ac:dyDescent="0.15">
      <c r="B257" s="64" t="s">
        <v>67</v>
      </c>
      <c r="C257" s="117" t="s">
        <v>68</v>
      </c>
      <c r="D257" s="64" t="s">
        <v>86</v>
      </c>
    </row>
    <row r="258" spans="1:4" ht="15.75" customHeight="1" x14ac:dyDescent="0.15">
      <c r="B258" s="64" t="s">
        <v>87</v>
      </c>
      <c r="C258" s="117">
        <f t="array" ref="C258:C262">TRANSPOSE('アンケート(その他入力用) '!G46:K46)</f>
        <v>0</v>
      </c>
      <c r="D258" s="65" t="e">
        <f>C258/D4</f>
        <v>#DIV/0!</v>
      </c>
    </row>
    <row r="259" spans="1:4" ht="15.75" customHeight="1" x14ac:dyDescent="0.15">
      <c r="B259" s="64" t="s">
        <v>111</v>
      </c>
      <c r="C259" s="117">
        <v>0</v>
      </c>
      <c r="D259" s="65" t="e">
        <f>C259/D4</f>
        <v>#DIV/0!</v>
      </c>
    </row>
    <row r="260" spans="1:4" ht="15.75" customHeight="1" x14ac:dyDescent="0.15">
      <c r="B260" s="64" t="s">
        <v>79</v>
      </c>
      <c r="C260" s="117">
        <v>0</v>
      </c>
      <c r="D260" s="65" t="e">
        <f>C260/D4</f>
        <v>#DIV/0!</v>
      </c>
    </row>
    <row r="261" spans="1:4" ht="15.75" customHeight="1" x14ac:dyDescent="0.15">
      <c r="B261" s="64" t="s">
        <v>45</v>
      </c>
      <c r="C261" s="117">
        <v>0</v>
      </c>
      <c r="D261" s="65" t="e">
        <f>C261/D4</f>
        <v>#DIV/0!</v>
      </c>
    </row>
    <row r="262" spans="1:4" ht="15.75" customHeight="1" x14ac:dyDescent="0.15">
      <c r="B262" s="64" t="s">
        <v>44</v>
      </c>
      <c r="C262" s="117">
        <v>0</v>
      </c>
      <c r="D262" s="65" t="e">
        <f>C262/D4</f>
        <v>#DIV/0!</v>
      </c>
    </row>
    <row r="263" spans="1:4" ht="15.75" customHeight="1" x14ac:dyDescent="0.15">
      <c r="B263" s="67" t="s">
        <v>74</v>
      </c>
      <c r="C263" s="117">
        <f>D4-(C258+C259+C260+C261+C262)</f>
        <v>0</v>
      </c>
      <c r="D263" s="65" t="e">
        <f>C263/D4</f>
        <v>#DIV/0!</v>
      </c>
    </row>
    <row r="264" spans="1:4" ht="15.75" customHeight="1" x14ac:dyDescent="0.15">
      <c r="B264" s="67" t="s">
        <v>144</v>
      </c>
      <c r="C264" s="117">
        <f>SUM(C258:C263)</f>
        <v>0</v>
      </c>
      <c r="D264" s="65"/>
    </row>
    <row r="265" spans="1:4" ht="15.75" customHeight="1" x14ac:dyDescent="0.15">
      <c r="B265" s="68"/>
      <c r="C265" s="69"/>
      <c r="D265" s="66"/>
    </row>
    <row r="266" spans="1:4" ht="15.75" customHeight="1" x14ac:dyDescent="0.15">
      <c r="A266" s="61" t="s">
        <v>131</v>
      </c>
      <c r="C266" s="106"/>
      <c r="D266" s="72"/>
    </row>
    <row r="267" spans="1:4" ht="15.75" customHeight="1" x14ac:dyDescent="0.15">
      <c r="B267" s="64" t="s">
        <v>67</v>
      </c>
      <c r="C267" s="117" t="s">
        <v>68</v>
      </c>
      <c r="D267" s="64" t="s">
        <v>86</v>
      </c>
    </row>
    <row r="268" spans="1:4" ht="15.75" customHeight="1" x14ac:dyDescent="0.15">
      <c r="B268" s="64" t="s">
        <v>87</v>
      </c>
      <c r="C268" s="117">
        <f t="array" ref="C268:C272">TRANSPOSE('アンケート(その他入力用) '!G47:K47)</f>
        <v>0</v>
      </c>
      <c r="D268" s="65" t="e">
        <f>C268/D4</f>
        <v>#DIV/0!</v>
      </c>
    </row>
    <row r="269" spans="1:4" ht="15.75" customHeight="1" x14ac:dyDescent="0.15">
      <c r="B269" s="64" t="s">
        <v>111</v>
      </c>
      <c r="C269" s="117">
        <v>0</v>
      </c>
      <c r="D269" s="65" t="e">
        <f>C269/D4</f>
        <v>#DIV/0!</v>
      </c>
    </row>
    <row r="270" spans="1:4" ht="15.75" customHeight="1" x14ac:dyDescent="0.15">
      <c r="B270" s="64" t="s">
        <v>79</v>
      </c>
      <c r="C270" s="117">
        <v>0</v>
      </c>
      <c r="D270" s="65" t="e">
        <f>C270/D4</f>
        <v>#DIV/0!</v>
      </c>
    </row>
    <row r="271" spans="1:4" ht="15.75" customHeight="1" x14ac:dyDescent="0.15">
      <c r="B271" s="64" t="s">
        <v>45</v>
      </c>
      <c r="C271" s="117">
        <v>0</v>
      </c>
      <c r="D271" s="65" t="e">
        <f>C271/D4</f>
        <v>#DIV/0!</v>
      </c>
    </row>
    <row r="272" spans="1:4" ht="15.75" customHeight="1" x14ac:dyDescent="0.15">
      <c r="B272" s="64" t="s">
        <v>44</v>
      </c>
      <c r="C272" s="117">
        <v>0</v>
      </c>
      <c r="D272" s="65" t="e">
        <f>C272/D4</f>
        <v>#DIV/0!</v>
      </c>
    </row>
    <row r="273" spans="1:4" ht="15.75" customHeight="1" x14ac:dyDescent="0.15">
      <c r="B273" s="67" t="s">
        <v>74</v>
      </c>
      <c r="C273" s="117">
        <f>D4-(C268+C269+C270+C271+C272)</f>
        <v>0</v>
      </c>
      <c r="D273" s="65" t="e">
        <f>C273/D4</f>
        <v>#DIV/0!</v>
      </c>
    </row>
    <row r="274" spans="1:4" ht="15.75" customHeight="1" x14ac:dyDescent="0.15">
      <c r="B274" s="64" t="s">
        <v>144</v>
      </c>
      <c r="C274" s="117">
        <f>SUM(C268:C273)</f>
        <v>0</v>
      </c>
      <c r="D274" s="65"/>
    </row>
    <row r="275" spans="1:4" ht="15.75" customHeight="1" x14ac:dyDescent="0.15">
      <c r="B275" s="62"/>
      <c r="C275" s="69"/>
      <c r="D275" s="66"/>
    </row>
    <row r="276" spans="1:4" ht="15.75" customHeight="1" x14ac:dyDescent="0.15">
      <c r="C276" s="106"/>
    </row>
    <row r="277" spans="1:4" ht="15.75" customHeight="1" x14ac:dyDescent="0.15">
      <c r="A277" s="61" t="s">
        <v>132</v>
      </c>
      <c r="C277" s="106"/>
    </row>
    <row r="278" spans="1:4" ht="15.75" customHeight="1" x14ac:dyDescent="0.15">
      <c r="B278" s="64" t="s">
        <v>67</v>
      </c>
      <c r="C278" s="117" t="s">
        <v>68</v>
      </c>
      <c r="D278" s="64" t="s">
        <v>86</v>
      </c>
    </row>
    <row r="279" spans="1:4" ht="15.75" customHeight="1" x14ac:dyDescent="0.15">
      <c r="B279" s="64" t="s">
        <v>87</v>
      </c>
      <c r="C279" s="117">
        <f t="array" ref="C279:C283">TRANSPOSE('アンケート(その他入力用) '!G48:K48)</f>
        <v>0</v>
      </c>
      <c r="D279" s="65" t="e">
        <f>C279/D4</f>
        <v>#DIV/0!</v>
      </c>
    </row>
    <row r="280" spans="1:4" ht="15.75" customHeight="1" x14ac:dyDescent="0.15">
      <c r="B280" s="64" t="s">
        <v>111</v>
      </c>
      <c r="C280" s="117">
        <v>0</v>
      </c>
      <c r="D280" s="65" t="e">
        <f>C280/D4</f>
        <v>#DIV/0!</v>
      </c>
    </row>
    <row r="281" spans="1:4" ht="15.75" customHeight="1" x14ac:dyDescent="0.15">
      <c r="B281" s="64" t="s">
        <v>79</v>
      </c>
      <c r="C281" s="117">
        <v>0</v>
      </c>
      <c r="D281" s="65" t="e">
        <f>C281/D4</f>
        <v>#DIV/0!</v>
      </c>
    </row>
    <row r="282" spans="1:4" ht="15.75" customHeight="1" x14ac:dyDescent="0.15">
      <c r="B282" s="64" t="s">
        <v>45</v>
      </c>
      <c r="C282" s="117">
        <v>0</v>
      </c>
      <c r="D282" s="65" t="e">
        <f>C282/D4</f>
        <v>#DIV/0!</v>
      </c>
    </row>
    <row r="283" spans="1:4" ht="15.75" customHeight="1" x14ac:dyDescent="0.15">
      <c r="B283" s="64" t="s">
        <v>44</v>
      </c>
      <c r="C283" s="117">
        <v>0</v>
      </c>
      <c r="D283" s="65" t="e">
        <f>C283/D4</f>
        <v>#DIV/0!</v>
      </c>
    </row>
    <row r="284" spans="1:4" ht="15.75" customHeight="1" x14ac:dyDescent="0.15">
      <c r="B284" s="67" t="s">
        <v>74</v>
      </c>
      <c r="C284" s="117">
        <f>D4-(C279+C280+C281+C282+C283)</f>
        <v>0</v>
      </c>
      <c r="D284" s="65" t="e">
        <f>C284/D4</f>
        <v>#DIV/0!</v>
      </c>
    </row>
    <row r="285" spans="1:4" ht="15.75" customHeight="1" x14ac:dyDescent="0.15">
      <c r="B285" s="64" t="s">
        <v>144</v>
      </c>
      <c r="C285" s="117">
        <f>SUM(C279:C284)</f>
        <v>0</v>
      </c>
      <c r="D285" s="71"/>
    </row>
    <row r="286" spans="1:4" ht="15.75" customHeight="1" x14ac:dyDescent="0.15">
      <c r="B286" s="62"/>
      <c r="C286" s="69"/>
      <c r="D286" s="62"/>
    </row>
    <row r="287" spans="1:4" ht="15.75" customHeight="1" x14ac:dyDescent="0.15">
      <c r="C287" s="106"/>
    </row>
    <row r="288" spans="1:4" ht="15.75" customHeight="1" x14ac:dyDescent="0.15">
      <c r="A288" s="61" t="s">
        <v>134</v>
      </c>
      <c r="C288" s="106"/>
    </row>
    <row r="289" spans="2:4" ht="15.75" customHeight="1" x14ac:dyDescent="0.15">
      <c r="B289" s="64" t="s">
        <v>67</v>
      </c>
      <c r="C289" s="117" t="s">
        <v>68</v>
      </c>
      <c r="D289" s="64" t="s">
        <v>135</v>
      </c>
    </row>
    <row r="290" spans="2:4" ht="15.75" customHeight="1" x14ac:dyDescent="0.15">
      <c r="B290" s="64" t="s">
        <v>136</v>
      </c>
      <c r="C290" s="117">
        <f t="array" ref="C290:C294">TRANSPOSE('アンケート(その他入力用) '!G49:K49)</f>
        <v>0</v>
      </c>
      <c r="D290" s="65" t="e">
        <f>C290/D4</f>
        <v>#DIV/0!</v>
      </c>
    </row>
    <row r="291" spans="2:4" ht="15.75" customHeight="1" x14ac:dyDescent="0.15">
      <c r="B291" s="64" t="s">
        <v>111</v>
      </c>
      <c r="C291" s="117">
        <v>0</v>
      </c>
      <c r="D291" s="65" t="e">
        <f>C291/D4</f>
        <v>#DIV/0!</v>
      </c>
    </row>
    <row r="292" spans="2:4" ht="15.75" customHeight="1" x14ac:dyDescent="0.15">
      <c r="B292" s="64" t="s">
        <v>79</v>
      </c>
      <c r="C292" s="117">
        <v>0</v>
      </c>
      <c r="D292" s="65" t="e">
        <f>C292/D4</f>
        <v>#DIV/0!</v>
      </c>
    </row>
    <row r="293" spans="2:4" ht="15.75" customHeight="1" x14ac:dyDescent="0.15">
      <c r="B293" s="64" t="s">
        <v>45</v>
      </c>
      <c r="C293" s="117">
        <v>0</v>
      </c>
      <c r="D293" s="65" t="e">
        <f>C293/D4</f>
        <v>#DIV/0!</v>
      </c>
    </row>
    <row r="294" spans="2:4" ht="15.75" customHeight="1" x14ac:dyDescent="0.15">
      <c r="B294" s="64" t="s">
        <v>44</v>
      </c>
      <c r="C294" s="117">
        <v>0</v>
      </c>
      <c r="D294" s="65" t="e">
        <f>C294/D4</f>
        <v>#DIV/0!</v>
      </c>
    </row>
    <row r="295" spans="2:4" ht="15.75" customHeight="1" x14ac:dyDescent="0.15">
      <c r="B295" s="67" t="s">
        <v>74</v>
      </c>
      <c r="C295" s="117">
        <f>D4-(C290+C291+C292+C293+C294)</f>
        <v>0</v>
      </c>
      <c r="D295" s="65" t="e">
        <f>C295/D4</f>
        <v>#DIV/0!</v>
      </c>
    </row>
    <row r="296" spans="2:4" ht="15.75" customHeight="1" x14ac:dyDescent="0.15">
      <c r="B296" s="67" t="s">
        <v>144</v>
      </c>
      <c r="C296" s="64">
        <f>SUM(C290:C295)</f>
        <v>0</v>
      </c>
      <c r="D296" s="65"/>
    </row>
    <row r="297" spans="2:4" ht="15.75" customHeight="1" x14ac:dyDescent="0.15">
      <c r="B297" s="62"/>
      <c r="C297" s="62"/>
      <c r="D297" s="62"/>
    </row>
    <row r="298" spans="2:4" ht="15.75" customHeight="1" x14ac:dyDescent="0.15">
      <c r="B298" s="62"/>
      <c r="C298" s="62"/>
      <c r="D298" s="62"/>
    </row>
    <row r="299" spans="2:4" ht="15.75" customHeight="1" x14ac:dyDescent="0.15">
      <c r="B299" s="62"/>
      <c r="C299" s="62"/>
      <c r="D299" s="62"/>
    </row>
    <row r="300" spans="2:4" ht="15.75" customHeight="1" x14ac:dyDescent="0.15">
      <c r="B300" s="62"/>
      <c r="C300" s="62"/>
      <c r="D300" s="62"/>
    </row>
    <row r="301" spans="2:4" ht="15.75" customHeight="1" x14ac:dyDescent="0.15">
      <c r="B301" s="62"/>
      <c r="C301" s="62"/>
      <c r="D301" s="62"/>
    </row>
    <row r="302" spans="2:4" ht="15.75" customHeight="1" x14ac:dyDescent="0.15">
      <c r="B302" s="62"/>
      <c r="C302" s="62"/>
      <c r="D302" s="62"/>
    </row>
    <row r="303" spans="2:4" ht="15.75" customHeight="1" x14ac:dyDescent="0.15">
      <c r="B303" s="62"/>
      <c r="C303" s="62"/>
      <c r="D303" s="62"/>
    </row>
    <row r="304" spans="2:4" ht="15.75" customHeight="1" x14ac:dyDescent="0.15">
      <c r="B304" s="62"/>
      <c r="C304" s="62"/>
      <c r="D304" s="62"/>
    </row>
    <row r="305" spans="1:4" ht="15.75" customHeight="1" x14ac:dyDescent="0.15">
      <c r="B305" s="62"/>
      <c r="C305" s="62"/>
      <c r="D305" s="62"/>
    </row>
    <row r="307" spans="1:4" ht="15.75" customHeight="1" x14ac:dyDescent="0.15">
      <c r="A307" s="61" t="s">
        <v>137</v>
      </c>
    </row>
    <row r="308" spans="1:4" ht="15.75" customHeight="1" x14ac:dyDescent="0.15">
      <c r="A308" s="61" t="s">
        <v>138</v>
      </c>
      <c r="B308" s="106">
        <f>'アンケート(その他入力用) '!A69</f>
        <v>0</v>
      </c>
    </row>
    <row r="309" spans="1:4" ht="15.75" customHeight="1" x14ac:dyDescent="0.15">
      <c r="A309" s="61" t="s">
        <v>138</v>
      </c>
      <c r="B309" s="106">
        <f>'アンケート(その他入力用) '!A70</f>
        <v>0</v>
      </c>
    </row>
    <row r="310" spans="1:4" ht="15.75" customHeight="1" x14ac:dyDescent="0.15">
      <c r="A310" s="61" t="s">
        <v>138</v>
      </c>
      <c r="B310" s="106">
        <f>'アンケート(その他入力用) '!A71</f>
        <v>0</v>
      </c>
    </row>
    <row r="311" spans="1:4" ht="15.75" customHeight="1" x14ac:dyDescent="0.15">
      <c r="A311" s="61" t="s">
        <v>138</v>
      </c>
      <c r="B311" s="106">
        <f>'アンケート(その他入力用) '!A72</f>
        <v>0</v>
      </c>
    </row>
    <row r="312" spans="1:4" ht="15.75" customHeight="1" x14ac:dyDescent="0.15">
      <c r="A312" s="61" t="s">
        <v>138</v>
      </c>
      <c r="B312" s="106">
        <f>'アンケート(その他入力用) '!A73</f>
        <v>0</v>
      </c>
    </row>
    <row r="313" spans="1:4" ht="15.75" customHeight="1" x14ac:dyDescent="0.15">
      <c r="A313" s="61" t="s">
        <v>138</v>
      </c>
      <c r="B313" s="106">
        <f>'アンケート(その他入力用) '!A74</f>
        <v>0</v>
      </c>
    </row>
    <row r="314" spans="1:4" ht="15.75" customHeight="1" x14ac:dyDescent="0.15">
      <c r="A314" s="61" t="s">
        <v>138</v>
      </c>
      <c r="B314" s="106">
        <f>'アンケート(その他入力用) '!A75</f>
        <v>0</v>
      </c>
    </row>
    <row r="315" spans="1:4" ht="15.75" customHeight="1" x14ac:dyDescent="0.15">
      <c r="A315" s="61" t="s">
        <v>138</v>
      </c>
      <c r="B315" s="106">
        <f>'アンケート(その他入力用) '!A76</f>
        <v>0</v>
      </c>
    </row>
    <row r="316" spans="1:4" ht="15.75" customHeight="1" x14ac:dyDescent="0.15">
      <c r="A316" s="61" t="s">
        <v>138</v>
      </c>
      <c r="B316" s="106">
        <f>'アンケート(その他入力用) '!A77</f>
        <v>0</v>
      </c>
    </row>
    <row r="317" spans="1:4" ht="15.75" customHeight="1" x14ac:dyDescent="0.15">
      <c r="A317" s="61" t="s">
        <v>138</v>
      </c>
      <c r="B317" s="106">
        <f>'アンケート(その他入力用) '!A78</f>
        <v>0</v>
      </c>
    </row>
    <row r="318" spans="1:4" ht="15.75" customHeight="1" x14ac:dyDescent="0.15">
      <c r="A318" s="61" t="s">
        <v>138</v>
      </c>
      <c r="B318" s="106">
        <f>'アンケート(その他入力用) '!A79</f>
        <v>0</v>
      </c>
    </row>
    <row r="319" spans="1:4" ht="15.75" customHeight="1" x14ac:dyDescent="0.15">
      <c r="A319" s="61" t="s">
        <v>138</v>
      </c>
      <c r="B319" s="106">
        <f>'アンケート(その他入力用) '!A80</f>
        <v>0</v>
      </c>
    </row>
    <row r="320" spans="1:4" ht="15.75" customHeight="1" x14ac:dyDescent="0.15">
      <c r="A320" s="61" t="s">
        <v>138</v>
      </c>
      <c r="B320" s="106">
        <f>'アンケート(その他入力用) '!A81</f>
        <v>0</v>
      </c>
    </row>
    <row r="321" spans="1:2" ht="15.75" customHeight="1" x14ac:dyDescent="0.15">
      <c r="A321" s="61" t="s">
        <v>138</v>
      </c>
      <c r="B321" s="106">
        <f>'アンケート(その他入力用) '!A82</f>
        <v>0</v>
      </c>
    </row>
    <row r="322" spans="1:2" ht="15.75" customHeight="1" x14ac:dyDescent="0.15">
      <c r="A322" s="61" t="s">
        <v>138</v>
      </c>
      <c r="B322" s="106">
        <f>'アンケート(その他入力用) '!A83</f>
        <v>0</v>
      </c>
    </row>
    <row r="323" spans="1:2" ht="15.75" customHeight="1" x14ac:dyDescent="0.15">
      <c r="A323" s="61" t="s">
        <v>138</v>
      </c>
      <c r="B323" s="106">
        <f>'アンケート(その他入力用) '!A84</f>
        <v>0</v>
      </c>
    </row>
    <row r="324" spans="1:2" ht="15.75" customHeight="1" x14ac:dyDescent="0.15">
      <c r="A324" s="61" t="s">
        <v>138</v>
      </c>
      <c r="B324" s="106">
        <f>'アンケート(その他入力用) '!A85</f>
        <v>0</v>
      </c>
    </row>
    <row r="325" spans="1:2" ht="15.75" customHeight="1" x14ac:dyDescent="0.15">
      <c r="A325" s="61" t="s">
        <v>138</v>
      </c>
      <c r="B325" s="106">
        <f>'アンケート(その他入力用) '!A86</f>
        <v>0</v>
      </c>
    </row>
    <row r="326" spans="1:2" ht="15.75" customHeight="1" x14ac:dyDescent="0.15">
      <c r="A326" s="61" t="s">
        <v>138</v>
      </c>
      <c r="B326" s="106">
        <f>'アンケート(その他入力用) '!A87</f>
        <v>0</v>
      </c>
    </row>
    <row r="327" spans="1:2" ht="15.75" customHeight="1" x14ac:dyDescent="0.15">
      <c r="A327" s="61" t="s">
        <v>138</v>
      </c>
      <c r="B327" s="106">
        <f>'アンケート(その他入力用) '!A88</f>
        <v>0</v>
      </c>
    </row>
    <row r="328" spans="1:2" ht="15.75" customHeight="1" x14ac:dyDescent="0.15">
      <c r="A328" s="61" t="s">
        <v>138</v>
      </c>
      <c r="B328" s="106">
        <f>'アンケート(その他入力用) '!A89</f>
        <v>0</v>
      </c>
    </row>
    <row r="329" spans="1:2" ht="15.75" customHeight="1" x14ac:dyDescent="0.15">
      <c r="A329" s="61" t="s">
        <v>138</v>
      </c>
      <c r="B329" s="106">
        <f>'アンケート(その他入力用) '!A90</f>
        <v>0</v>
      </c>
    </row>
    <row r="330" spans="1:2" ht="15.75" customHeight="1" x14ac:dyDescent="0.15">
      <c r="A330" s="61" t="s">
        <v>138</v>
      </c>
      <c r="B330" s="106">
        <f>'アンケート(その他入力用) '!A91</f>
        <v>0</v>
      </c>
    </row>
    <row r="331" spans="1:2" ht="15.75" customHeight="1" x14ac:dyDescent="0.15">
      <c r="A331" s="61" t="s">
        <v>138</v>
      </c>
      <c r="B331" s="106">
        <f>'アンケート(その他入力用) '!A92</f>
        <v>0</v>
      </c>
    </row>
    <row r="332" spans="1:2" ht="15.75" customHeight="1" x14ac:dyDescent="0.15">
      <c r="A332" s="61" t="s">
        <v>139</v>
      </c>
      <c r="B332" s="106"/>
    </row>
    <row r="333" spans="1:2" ht="15.75" customHeight="1" x14ac:dyDescent="0.15">
      <c r="A333" s="61" t="s">
        <v>138</v>
      </c>
      <c r="B333" s="106">
        <f>'アンケート(その他入力用) '!A95</f>
        <v>0</v>
      </c>
    </row>
    <row r="334" spans="1:2" ht="15.75" customHeight="1" x14ac:dyDescent="0.15">
      <c r="A334" s="61" t="s">
        <v>138</v>
      </c>
      <c r="B334" s="106">
        <f>'アンケート(その他入力用) '!A96</f>
        <v>0</v>
      </c>
    </row>
    <row r="335" spans="1:2" ht="15.75" customHeight="1" x14ac:dyDescent="0.15">
      <c r="A335" s="61" t="s">
        <v>138</v>
      </c>
      <c r="B335" s="106">
        <f>'アンケート(その他入力用) '!A97</f>
        <v>0</v>
      </c>
    </row>
    <row r="336" spans="1:2" ht="15.75" customHeight="1" x14ac:dyDescent="0.15">
      <c r="A336" s="61" t="s">
        <v>138</v>
      </c>
      <c r="B336" s="106">
        <f>'アンケート(その他入力用) '!A98</f>
        <v>0</v>
      </c>
    </row>
    <row r="337" spans="1:2" ht="15.75" customHeight="1" x14ac:dyDescent="0.15">
      <c r="A337" s="61" t="s">
        <v>138</v>
      </c>
      <c r="B337" s="106">
        <f>'アンケート(その他入力用) '!A99</f>
        <v>0</v>
      </c>
    </row>
    <row r="338" spans="1:2" ht="15.75" customHeight="1" x14ac:dyDescent="0.15">
      <c r="A338" s="61" t="s">
        <v>138</v>
      </c>
      <c r="B338" s="106">
        <f>'アンケート(その他入力用) '!A100</f>
        <v>0</v>
      </c>
    </row>
    <row r="339" spans="1:2" ht="15.75" customHeight="1" x14ac:dyDescent="0.15">
      <c r="A339" s="61" t="s">
        <v>138</v>
      </c>
      <c r="B339" s="106">
        <f>'アンケート(その他入力用) '!A101</f>
        <v>0</v>
      </c>
    </row>
    <row r="340" spans="1:2" ht="15.75" customHeight="1" x14ac:dyDescent="0.15">
      <c r="A340" s="61" t="s">
        <v>138</v>
      </c>
      <c r="B340" s="106">
        <f>'アンケート(その他入力用) '!A102</f>
        <v>0</v>
      </c>
    </row>
    <row r="341" spans="1:2" ht="15.75" customHeight="1" x14ac:dyDescent="0.15">
      <c r="A341" s="61" t="s">
        <v>138</v>
      </c>
      <c r="B341" s="106">
        <f>'アンケート(その他入力用) '!A103</f>
        <v>0</v>
      </c>
    </row>
    <row r="342" spans="1:2" ht="15.75" customHeight="1" x14ac:dyDescent="0.15">
      <c r="A342" s="61" t="s">
        <v>138</v>
      </c>
      <c r="B342" s="106">
        <f>'アンケート(その他入力用) '!A104</f>
        <v>0</v>
      </c>
    </row>
    <row r="343" spans="1:2" ht="15.75" customHeight="1" x14ac:dyDescent="0.15">
      <c r="A343" s="61" t="s">
        <v>138</v>
      </c>
      <c r="B343" s="106">
        <f>'アンケート(その他入力用) '!A105</f>
        <v>0</v>
      </c>
    </row>
    <row r="344" spans="1:2" ht="15.75" customHeight="1" x14ac:dyDescent="0.15">
      <c r="A344" s="61" t="s">
        <v>138</v>
      </c>
      <c r="B344" s="106">
        <f>'アンケート(その他入力用) '!A106</f>
        <v>0</v>
      </c>
    </row>
    <row r="345" spans="1:2" ht="15.75" customHeight="1" x14ac:dyDescent="0.15">
      <c r="A345" s="61" t="s">
        <v>138</v>
      </c>
      <c r="B345" s="106">
        <f>'アンケート(その他入力用) '!A107</f>
        <v>0</v>
      </c>
    </row>
    <row r="346" spans="1:2" ht="15.75" customHeight="1" x14ac:dyDescent="0.15">
      <c r="A346" s="61" t="s">
        <v>138</v>
      </c>
      <c r="B346" s="106">
        <f>'アンケート(その他入力用) '!A108</f>
        <v>0</v>
      </c>
    </row>
    <row r="347" spans="1:2" ht="15.75" customHeight="1" x14ac:dyDescent="0.15">
      <c r="A347" s="61" t="s">
        <v>138</v>
      </c>
      <c r="B347" s="106">
        <f>'アンケート(その他入力用) '!A109</f>
        <v>0</v>
      </c>
    </row>
    <row r="348" spans="1:2" ht="15.75" customHeight="1" x14ac:dyDescent="0.15">
      <c r="A348" s="61" t="s">
        <v>138</v>
      </c>
      <c r="B348" s="106">
        <f>'アンケート(その他入力用) '!A110</f>
        <v>0</v>
      </c>
    </row>
    <row r="349" spans="1:2" ht="15.75" customHeight="1" x14ac:dyDescent="0.15">
      <c r="A349" s="61" t="s">
        <v>138</v>
      </c>
      <c r="B349" s="106">
        <f>'アンケート(その他入力用) '!A111</f>
        <v>0</v>
      </c>
    </row>
    <row r="350" spans="1:2" ht="15.75" customHeight="1" x14ac:dyDescent="0.15">
      <c r="A350" s="61" t="s">
        <v>138</v>
      </c>
      <c r="B350" s="106">
        <f>'アンケート(その他入力用) '!A112</f>
        <v>0</v>
      </c>
    </row>
    <row r="351" spans="1:2" ht="15.75" customHeight="1" x14ac:dyDescent="0.15">
      <c r="A351" s="61" t="s">
        <v>138</v>
      </c>
      <c r="B351" s="106">
        <f>'アンケート(その他入力用) '!A113</f>
        <v>0</v>
      </c>
    </row>
    <row r="352" spans="1:2" ht="15.75" customHeight="1" x14ac:dyDescent="0.15">
      <c r="A352" s="61" t="s">
        <v>138</v>
      </c>
      <c r="B352" s="106">
        <f>'アンケート(その他入力用) '!A114</f>
        <v>0</v>
      </c>
    </row>
    <row r="353" spans="1:2" ht="15.75" customHeight="1" x14ac:dyDescent="0.15">
      <c r="A353" s="61" t="s">
        <v>138</v>
      </c>
      <c r="B353" s="106">
        <f>'アンケート(その他入力用) '!A115</f>
        <v>0</v>
      </c>
    </row>
    <row r="354" spans="1:2" ht="15.75" customHeight="1" x14ac:dyDescent="0.15">
      <c r="A354" s="61" t="s">
        <v>138</v>
      </c>
      <c r="B354" s="106">
        <f>'アンケート(その他入力用) '!A116</f>
        <v>0</v>
      </c>
    </row>
    <row r="355" spans="1:2" ht="15.75" customHeight="1" x14ac:dyDescent="0.15">
      <c r="A355" s="61" t="s">
        <v>138</v>
      </c>
      <c r="B355" s="106">
        <f>'アンケート(その他入力用) '!A117</f>
        <v>0</v>
      </c>
    </row>
    <row r="356" spans="1:2" ht="15.75" customHeight="1" x14ac:dyDescent="0.15">
      <c r="A356" s="61" t="s">
        <v>138</v>
      </c>
      <c r="B356" s="106">
        <f>'アンケート(その他入力用) '!A118</f>
        <v>0</v>
      </c>
    </row>
    <row r="357" spans="1:2" ht="15.75" customHeight="1" x14ac:dyDescent="0.15">
      <c r="A357" s="61" t="s">
        <v>138</v>
      </c>
      <c r="B357" s="106">
        <f>'アンケート(その他入力用) '!A119</f>
        <v>0</v>
      </c>
    </row>
    <row r="358" spans="1:2" ht="15.75" customHeight="1" x14ac:dyDescent="0.15">
      <c r="B358" s="73"/>
    </row>
    <row r="359" spans="1:2" ht="15.75" customHeight="1" x14ac:dyDescent="0.15">
      <c r="B359" s="73"/>
    </row>
    <row r="360" spans="1:2" ht="15.75" customHeight="1" x14ac:dyDescent="0.15">
      <c r="B360" s="73"/>
    </row>
    <row r="361" spans="1:2" ht="15.75" customHeight="1" x14ac:dyDescent="0.15">
      <c r="B361" s="73"/>
    </row>
    <row r="362" spans="1:2" ht="15.75" customHeight="1" x14ac:dyDescent="0.15">
      <c r="A362" s="61" t="s">
        <v>140</v>
      </c>
    </row>
    <row r="363" spans="1:2" ht="15.75" customHeight="1" x14ac:dyDescent="0.15">
      <c r="A363" s="61" t="s">
        <v>141</v>
      </c>
    </row>
    <row r="364" spans="1:2" ht="15.75" customHeight="1" x14ac:dyDescent="0.15">
      <c r="B364" s="108"/>
    </row>
    <row r="365" spans="1:2" ht="15.75" customHeight="1" x14ac:dyDescent="0.15">
      <c r="B365" s="108"/>
    </row>
    <row r="366" spans="1:2" ht="15.75" customHeight="1" x14ac:dyDescent="0.15">
      <c r="B366" s="108"/>
    </row>
    <row r="367" spans="1:2" ht="15.75" customHeight="1" x14ac:dyDescent="0.15">
      <c r="B367" s="108"/>
    </row>
    <row r="368" spans="1:2" ht="15.75" customHeight="1" x14ac:dyDescent="0.15">
      <c r="B368" s="108"/>
    </row>
    <row r="369" spans="1:8" ht="15.75" customHeight="1" x14ac:dyDescent="0.15">
      <c r="B369" s="108"/>
    </row>
    <row r="370" spans="1:8" ht="15.75" customHeight="1" x14ac:dyDescent="0.15">
      <c r="B370" s="108"/>
    </row>
    <row r="371" spans="1:8" ht="15.75" customHeight="1" x14ac:dyDescent="0.15">
      <c r="B371" s="109"/>
      <c r="C371" s="74"/>
      <c r="D371" s="74"/>
      <c r="E371" s="74"/>
      <c r="F371" s="74"/>
      <c r="G371" s="74"/>
      <c r="H371" s="74"/>
    </row>
    <row r="372" spans="1:8" ht="15.75" customHeight="1" x14ac:dyDescent="0.15">
      <c r="B372" s="108"/>
    </row>
    <row r="373" spans="1:8" ht="15.75" customHeight="1" x14ac:dyDescent="0.15">
      <c r="B373" s="108"/>
    </row>
    <row r="374" spans="1:8" ht="15.75" customHeight="1" x14ac:dyDescent="0.15">
      <c r="B374" s="108"/>
    </row>
    <row r="375" spans="1:8" ht="15.75" customHeight="1" x14ac:dyDescent="0.15">
      <c r="B375" s="108"/>
    </row>
    <row r="376" spans="1:8" ht="15.75" customHeight="1" x14ac:dyDescent="0.15">
      <c r="B376" s="106"/>
    </row>
    <row r="377" spans="1:8" ht="15.75" customHeight="1" x14ac:dyDescent="0.15">
      <c r="B377" s="106"/>
    </row>
    <row r="378" spans="1:8" ht="15.75" customHeight="1" x14ac:dyDescent="0.15">
      <c r="A378" s="61" t="s">
        <v>142</v>
      </c>
      <c r="B378" s="106"/>
    </row>
    <row r="379" spans="1:8" ht="15.75" customHeight="1" x14ac:dyDescent="0.15">
      <c r="B379" s="108"/>
    </row>
    <row r="380" spans="1:8" ht="15.75" customHeight="1" x14ac:dyDescent="0.15">
      <c r="B380" s="108"/>
    </row>
    <row r="381" spans="1:8" ht="15.75" customHeight="1" x14ac:dyDescent="0.15">
      <c r="B381" s="108"/>
    </row>
    <row r="382" spans="1:8" ht="15.75" customHeight="1" x14ac:dyDescent="0.15">
      <c r="B382" s="108"/>
    </row>
    <row r="383" spans="1:8" ht="15.75" customHeight="1" x14ac:dyDescent="0.15">
      <c r="B383" s="108"/>
    </row>
    <row r="384" spans="1:8" ht="15.75" customHeight="1" x14ac:dyDescent="0.15">
      <c r="B384" s="108"/>
    </row>
    <row r="385" spans="2:6" ht="15.75" customHeight="1" x14ac:dyDescent="0.15">
      <c r="B385" s="108"/>
    </row>
    <row r="386" spans="2:6" ht="15.75" customHeight="1" x14ac:dyDescent="0.15">
      <c r="B386" s="108"/>
    </row>
    <row r="387" spans="2:6" ht="15.75" customHeight="1" x14ac:dyDescent="0.15">
      <c r="B387" s="108"/>
    </row>
    <row r="388" spans="2:6" ht="15.75" customHeight="1" x14ac:dyDescent="0.15">
      <c r="B388" s="108"/>
    </row>
    <row r="389" spans="2:6" ht="15.75" customHeight="1" x14ac:dyDescent="0.15">
      <c r="B389" s="108"/>
    </row>
    <row r="390" spans="2:6" ht="15.75" customHeight="1" x14ac:dyDescent="0.15">
      <c r="B390" s="108"/>
    </row>
    <row r="395" spans="2:6" ht="15.75" customHeight="1" x14ac:dyDescent="0.15">
      <c r="F395" s="61" t="s">
        <v>143</v>
      </c>
    </row>
    <row r="406" spans="7:7" ht="15.75" customHeight="1" x14ac:dyDescent="0.15">
      <c r="G406" s="1"/>
    </row>
  </sheetData>
  <phoneticPr fontId="3"/>
  <pageMargins left="0.25" right="0.25" top="0.75" bottom="0.75" header="0.3" footer="0.3"/>
  <pageSetup paperSize="9" orientation="portrait" horizontalDpi="4294967293" r:id="rId1"/>
  <headerFooter>
    <oddHeader>&amp;C&amp;"-,太字"&amp;14手洗いについての意識調査集計票</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7"/>
  <sheetViews>
    <sheetView topLeftCell="A19" workbookViewId="0">
      <selection activeCell="C15" sqref="C15:C20"/>
    </sheetView>
  </sheetViews>
  <sheetFormatPr defaultRowHeight="13.5" x14ac:dyDescent="0.15"/>
  <cols>
    <col min="2" max="6" width="15.25" customWidth="1"/>
  </cols>
  <sheetData>
    <row r="1" spans="1:10" ht="17.25" x14ac:dyDescent="0.15">
      <c r="A1" s="166" t="s">
        <v>175</v>
      </c>
      <c r="B1" s="166"/>
      <c r="C1" s="166"/>
      <c r="D1" s="166"/>
      <c r="E1" s="166"/>
      <c r="F1" s="141"/>
      <c r="G1" s="140"/>
      <c r="H1" s="140"/>
    </row>
    <row r="2" spans="1:10" ht="17.25" x14ac:dyDescent="0.15">
      <c r="A2" s="137"/>
      <c r="B2" s="137"/>
      <c r="C2" s="137"/>
      <c r="D2" s="137"/>
      <c r="E2" s="137"/>
      <c r="F2" s="141" t="s">
        <v>214</v>
      </c>
      <c r="G2" s="137"/>
      <c r="H2" s="137"/>
    </row>
    <row r="3" spans="1:10" ht="17.25" x14ac:dyDescent="0.15">
      <c r="A3" s="137"/>
      <c r="B3" s="137"/>
      <c r="C3" s="137"/>
      <c r="D3" s="137"/>
      <c r="E3" s="137"/>
      <c r="F3" s="141"/>
      <c r="G3" s="137"/>
      <c r="H3" s="137"/>
    </row>
    <row r="4" spans="1:10" x14ac:dyDescent="0.15">
      <c r="A4" s="170" t="s">
        <v>176</v>
      </c>
      <c r="B4" s="170"/>
    </row>
    <row r="5" spans="1:10" x14ac:dyDescent="0.15">
      <c r="A5" s="165" t="s">
        <v>177</v>
      </c>
      <c r="B5" s="165"/>
      <c r="C5" s="165"/>
      <c r="D5" s="165"/>
      <c r="E5" s="165"/>
      <c r="F5" s="165"/>
      <c r="G5" s="165"/>
      <c r="H5" s="165"/>
    </row>
    <row r="6" spans="1:10" x14ac:dyDescent="0.15">
      <c r="A6" s="138" t="s">
        <v>212</v>
      </c>
      <c r="B6" s="138"/>
      <c r="C6" s="138"/>
      <c r="D6" s="138"/>
      <c r="E6" s="138"/>
      <c r="F6" s="138"/>
      <c r="G6" s="138"/>
    </row>
    <row r="7" spans="1:10" x14ac:dyDescent="0.15">
      <c r="A7" s="138" t="s">
        <v>213</v>
      </c>
      <c r="B7" s="138"/>
      <c r="C7" s="138"/>
      <c r="D7" s="138"/>
      <c r="E7" s="138"/>
      <c r="F7" s="138"/>
      <c r="G7" s="138"/>
    </row>
    <row r="8" spans="1:10" x14ac:dyDescent="0.15">
      <c r="A8" s="165" t="s">
        <v>178</v>
      </c>
      <c r="B8" s="165"/>
      <c r="C8" s="165"/>
      <c r="D8" s="165"/>
      <c r="E8" s="165"/>
      <c r="F8" s="165"/>
      <c r="G8" s="165"/>
      <c r="H8" s="165"/>
      <c r="I8" s="165"/>
      <c r="J8" s="165"/>
    </row>
    <row r="9" spans="1:10" x14ac:dyDescent="0.15">
      <c r="A9" s="165" t="s">
        <v>179</v>
      </c>
      <c r="B9" s="165"/>
      <c r="C9" s="165"/>
      <c r="D9" s="165"/>
      <c r="E9" s="165"/>
      <c r="F9" s="165"/>
      <c r="G9" s="165"/>
      <c r="H9" s="165"/>
      <c r="I9" s="165"/>
      <c r="J9" s="165"/>
    </row>
    <row r="10" spans="1:10" x14ac:dyDescent="0.15">
      <c r="A10" s="165" t="s">
        <v>180</v>
      </c>
      <c r="B10" s="165"/>
      <c r="C10" s="165"/>
      <c r="D10" s="165"/>
      <c r="E10" s="165"/>
      <c r="F10" s="165"/>
      <c r="G10" s="165"/>
      <c r="H10" s="165"/>
      <c r="I10" s="165"/>
      <c r="J10" s="165"/>
    </row>
    <row r="11" spans="1:10" x14ac:dyDescent="0.15">
      <c r="A11" s="165" t="s">
        <v>181</v>
      </c>
      <c r="B11" s="165"/>
      <c r="C11" s="165"/>
      <c r="D11" s="165"/>
      <c r="E11" s="165"/>
      <c r="F11" s="165"/>
      <c r="G11" s="165"/>
      <c r="H11" s="165"/>
      <c r="I11" s="165"/>
      <c r="J11" s="165"/>
    </row>
    <row r="12" spans="1:10" x14ac:dyDescent="0.15">
      <c r="A12" s="139"/>
      <c r="B12" s="139"/>
      <c r="C12" s="139"/>
      <c r="D12" s="139"/>
      <c r="E12" s="139"/>
      <c r="F12" s="139"/>
      <c r="G12" s="139"/>
      <c r="H12" s="139"/>
      <c r="I12" s="139"/>
      <c r="J12" s="139"/>
    </row>
    <row r="13" spans="1:10" ht="14.25" thickBot="1" x14ac:dyDescent="0.2">
      <c r="A13" s="139"/>
      <c r="B13" s="139"/>
      <c r="C13" s="139"/>
      <c r="D13" s="139"/>
      <c r="E13" s="139"/>
      <c r="F13" s="139"/>
      <c r="G13" s="139"/>
      <c r="H13" s="139"/>
      <c r="I13" s="139"/>
      <c r="J13" s="139"/>
    </row>
    <row r="14" spans="1:10" ht="14.25" thickBot="1" x14ac:dyDescent="0.2">
      <c r="A14" s="126"/>
      <c r="B14" s="127" t="s">
        <v>182</v>
      </c>
      <c r="C14" s="127" t="s">
        <v>183</v>
      </c>
      <c r="D14" s="127" t="s">
        <v>184</v>
      </c>
      <c r="E14" s="128" t="s">
        <v>185</v>
      </c>
      <c r="F14" s="127" t="s">
        <v>186</v>
      </c>
    </row>
    <row r="15" spans="1:10" ht="35.25" customHeight="1" x14ac:dyDescent="0.15">
      <c r="A15" s="129" t="s">
        <v>187</v>
      </c>
      <c r="B15" s="167" t="s">
        <v>189</v>
      </c>
      <c r="C15" s="171"/>
      <c r="D15" s="171"/>
      <c r="E15" s="171"/>
      <c r="F15" s="171"/>
    </row>
    <row r="16" spans="1:10" ht="33.75" x14ac:dyDescent="0.15">
      <c r="A16" s="129" t="s">
        <v>188</v>
      </c>
      <c r="B16" s="168"/>
      <c r="C16" s="172"/>
      <c r="D16" s="172"/>
      <c r="E16" s="172"/>
      <c r="F16" s="172"/>
    </row>
    <row r="17" spans="1:6" x14ac:dyDescent="0.15">
      <c r="A17" s="130"/>
      <c r="B17" s="168"/>
      <c r="C17" s="172"/>
      <c r="D17" s="172"/>
      <c r="E17" s="172"/>
      <c r="F17" s="172"/>
    </row>
    <row r="18" spans="1:6" x14ac:dyDescent="0.15">
      <c r="A18" s="130"/>
      <c r="B18" s="168"/>
      <c r="C18" s="172"/>
      <c r="D18" s="172"/>
      <c r="E18" s="172"/>
      <c r="F18" s="172"/>
    </row>
    <row r="19" spans="1:6" x14ac:dyDescent="0.15">
      <c r="A19" s="130"/>
      <c r="B19" s="168"/>
      <c r="C19" s="172"/>
      <c r="D19" s="172"/>
      <c r="E19" s="172"/>
      <c r="F19" s="172"/>
    </row>
    <row r="20" spans="1:6" ht="35.25" customHeight="1" thickBot="1" x14ac:dyDescent="0.2">
      <c r="A20" s="131"/>
      <c r="B20" s="169"/>
      <c r="C20" s="173"/>
      <c r="D20" s="173"/>
      <c r="E20" s="173"/>
      <c r="F20" s="173"/>
    </row>
    <row r="21" spans="1:6" ht="20.25" customHeight="1" x14ac:dyDescent="0.15">
      <c r="A21" s="167" t="s">
        <v>190</v>
      </c>
      <c r="B21" s="132" t="s">
        <v>191</v>
      </c>
      <c r="C21" s="132" t="s">
        <v>191</v>
      </c>
      <c r="D21" s="132" t="s">
        <v>191</v>
      </c>
      <c r="E21" s="132" t="s">
        <v>191</v>
      </c>
      <c r="F21" s="132" t="s">
        <v>191</v>
      </c>
    </row>
    <row r="22" spans="1:6" ht="20.25" customHeight="1" x14ac:dyDescent="0.15">
      <c r="A22" s="168"/>
      <c r="B22" s="132" t="s">
        <v>192</v>
      </c>
      <c r="C22" s="132" t="s">
        <v>192</v>
      </c>
      <c r="D22" s="132" t="s">
        <v>192</v>
      </c>
      <c r="E22" s="132" t="s">
        <v>192</v>
      </c>
      <c r="F22" s="132" t="s">
        <v>192</v>
      </c>
    </row>
    <row r="23" spans="1:6" ht="20.25" customHeight="1" thickBot="1" x14ac:dyDescent="0.2">
      <c r="A23" s="168"/>
      <c r="B23" s="133" t="s">
        <v>193</v>
      </c>
      <c r="C23" s="133" t="s">
        <v>193</v>
      </c>
      <c r="D23" s="133" t="s">
        <v>193</v>
      </c>
      <c r="E23" s="133" t="s">
        <v>193</v>
      </c>
      <c r="F23" s="133" t="s">
        <v>193</v>
      </c>
    </row>
    <row r="24" spans="1:6" ht="26.25" customHeight="1" x14ac:dyDescent="0.15">
      <c r="A24" s="168"/>
      <c r="B24" s="132" t="s">
        <v>194</v>
      </c>
      <c r="C24" s="132" t="s">
        <v>194</v>
      </c>
      <c r="D24" s="132" t="s">
        <v>194</v>
      </c>
      <c r="E24" s="132" t="s">
        <v>194</v>
      </c>
      <c r="F24" s="132" t="s">
        <v>194</v>
      </c>
    </row>
    <row r="25" spans="1:6" ht="26.25" customHeight="1" x14ac:dyDescent="0.15">
      <c r="A25" s="168"/>
      <c r="B25" s="132" t="s">
        <v>195</v>
      </c>
      <c r="C25" s="132" t="s">
        <v>195</v>
      </c>
      <c r="D25" s="132" t="s">
        <v>195</v>
      </c>
      <c r="E25" s="132" t="s">
        <v>195</v>
      </c>
      <c r="F25" s="132" t="s">
        <v>195</v>
      </c>
    </row>
    <row r="26" spans="1:6" ht="26.25" customHeight="1" x14ac:dyDescent="0.15">
      <c r="A26" s="168"/>
      <c r="B26" s="132" t="s">
        <v>196</v>
      </c>
      <c r="C26" s="132" t="s">
        <v>196</v>
      </c>
      <c r="D26" s="132" t="s">
        <v>196</v>
      </c>
      <c r="E26" s="132" t="s">
        <v>196</v>
      </c>
      <c r="F26" s="132" t="s">
        <v>196</v>
      </c>
    </row>
    <row r="27" spans="1:6" ht="26.25" customHeight="1" x14ac:dyDescent="0.15">
      <c r="A27" s="168"/>
      <c r="B27" s="132" t="s">
        <v>197</v>
      </c>
      <c r="C27" s="132" t="s">
        <v>197</v>
      </c>
      <c r="D27" s="132" t="s">
        <v>197</v>
      </c>
      <c r="E27" s="132" t="s">
        <v>197</v>
      </c>
      <c r="F27" s="132" t="s">
        <v>197</v>
      </c>
    </row>
    <row r="28" spans="1:6" ht="26.25" customHeight="1" thickBot="1" x14ac:dyDescent="0.2">
      <c r="A28" s="169"/>
      <c r="B28" s="133" t="s">
        <v>198</v>
      </c>
      <c r="C28" s="133" t="s">
        <v>198</v>
      </c>
      <c r="D28" s="133" t="s">
        <v>198</v>
      </c>
      <c r="E28" s="133" t="s">
        <v>198</v>
      </c>
      <c r="F28" s="133" t="s">
        <v>198</v>
      </c>
    </row>
    <row r="29" spans="1:6" ht="33" customHeight="1" thickBot="1" x14ac:dyDescent="0.2">
      <c r="A29" s="134" t="s">
        <v>199</v>
      </c>
      <c r="B29" s="133" t="s">
        <v>200</v>
      </c>
      <c r="C29" s="133" t="s">
        <v>201</v>
      </c>
      <c r="D29" s="133" t="s">
        <v>201</v>
      </c>
      <c r="E29" s="133" t="s">
        <v>201</v>
      </c>
      <c r="F29" s="133" t="s">
        <v>201</v>
      </c>
    </row>
    <row r="30" spans="1:6" ht="19.5" customHeight="1" x14ac:dyDescent="0.15">
      <c r="A30" s="167" t="s">
        <v>202</v>
      </c>
      <c r="B30" s="132" t="s">
        <v>203</v>
      </c>
      <c r="C30" s="132" t="s">
        <v>203</v>
      </c>
      <c r="D30" s="132" t="s">
        <v>203</v>
      </c>
      <c r="E30" s="132" t="s">
        <v>203</v>
      </c>
      <c r="F30" s="132" t="s">
        <v>203</v>
      </c>
    </row>
    <row r="31" spans="1:6" ht="19.5" customHeight="1" x14ac:dyDescent="0.15">
      <c r="A31" s="168"/>
      <c r="B31" s="132" t="s">
        <v>204</v>
      </c>
      <c r="C31" s="132" t="s">
        <v>204</v>
      </c>
      <c r="D31" s="132" t="s">
        <v>204</v>
      </c>
      <c r="E31" s="132" t="s">
        <v>204</v>
      </c>
      <c r="F31" s="132" t="s">
        <v>204</v>
      </c>
    </row>
    <row r="32" spans="1:6" ht="19.5" customHeight="1" x14ac:dyDescent="0.15">
      <c r="A32" s="168"/>
      <c r="B32" s="132" t="s">
        <v>205</v>
      </c>
      <c r="C32" s="132" t="s">
        <v>205</v>
      </c>
      <c r="D32" s="132" t="s">
        <v>205</v>
      </c>
      <c r="E32" s="132" t="s">
        <v>205</v>
      </c>
      <c r="F32" s="132" t="s">
        <v>205</v>
      </c>
    </row>
    <row r="33" spans="1:6" ht="19.5" customHeight="1" x14ac:dyDescent="0.15">
      <c r="A33" s="168"/>
      <c r="B33" s="132" t="s">
        <v>206</v>
      </c>
      <c r="C33" s="132" t="s">
        <v>206</v>
      </c>
      <c r="D33" s="132" t="s">
        <v>206</v>
      </c>
      <c r="E33" s="132" t="s">
        <v>206</v>
      </c>
      <c r="F33" s="132" t="s">
        <v>206</v>
      </c>
    </row>
    <row r="34" spans="1:6" ht="19.5" customHeight="1" x14ac:dyDescent="0.15">
      <c r="A34" s="168"/>
      <c r="B34" s="132" t="s">
        <v>207</v>
      </c>
      <c r="C34" s="132" t="s">
        <v>207</v>
      </c>
      <c r="D34" s="132" t="s">
        <v>207</v>
      </c>
      <c r="E34" s="132" t="s">
        <v>207</v>
      </c>
      <c r="F34" s="132" t="s">
        <v>207</v>
      </c>
    </row>
    <row r="35" spans="1:6" ht="29.25" customHeight="1" thickBot="1" x14ac:dyDescent="0.2">
      <c r="A35" s="169"/>
      <c r="B35" s="133" t="s">
        <v>220</v>
      </c>
      <c r="C35" s="133" t="s">
        <v>220</v>
      </c>
      <c r="D35" s="133" t="s">
        <v>220</v>
      </c>
      <c r="E35" s="133" t="s">
        <v>220</v>
      </c>
      <c r="F35" s="133" t="s">
        <v>220</v>
      </c>
    </row>
    <row r="36" spans="1:6" ht="14.25" x14ac:dyDescent="0.15">
      <c r="A36" s="135"/>
    </row>
    <row r="37" spans="1:6" x14ac:dyDescent="0.15">
      <c r="A37" s="136"/>
    </row>
  </sheetData>
  <sheetProtection password="C2D5" sheet="1" objects="1" scenarios="1"/>
  <mergeCells count="14">
    <mergeCell ref="A11:J11"/>
    <mergeCell ref="A1:E1"/>
    <mergeCell ref="A30:A35"/>
    <mergeCell ref="A4:B4"/>
    <mergeCell ref="A5:H5"/>
    <mergeCell ref="A8:J8"/>
    <mergeCell ref="A9:J9"/>
    <mergeCell ref="A10:J10"/>
    <mergeCell ref="B15:B20"/>
    <mergeCell ref="C15:C20"/>
    <mergeCell ref="D15:D20"/>
    <mergeCell ref="E15:E20"/>
    <mergeCell ref="F15:F20"/>
    <mergeCell ref="A21:A28"/>
  </mergeCells>
  <phoneticPr fontId="3"/>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vt:i4>
      </vt:variant>
    </vt:vector>
  </HeadingPairs>
  <TitlesOfParts>
    <vt:vector size="14" baseType="lpstr">
      <vt:lpstr>作業マニュアル</vt:lpstr>
      <vt:lpstr>別紙１アンケート原紙</vt:lpstr>
      <vt:lpstr>アンケート(介護職入力用)</vt:lpstr>
      <vt:lpstr>別紙２介護職集計票</vt:lpstr>
      <vt:lpstr>アンケート(医療職入力用)</vt:lpstr>
      <vt:lpstr>別紙２医療職集計票</vt:lpstr>
      <vt:lpstr>アンケート(その他入力用) </vt:lpstr>
      <vt:lpstr>別紙２その他集計票 </vt:lpstr>
      <vt:lpstr>別紙3-1</vt:lpstr>
      <vt:lpstr>別紙3-2</vt:lpstr>
      <vt:lpstr>ポスター</vt:lpstr>
      <vt:lpstr>別紙4</vt:lpstr>
      <vt:lpstr>'別紙２その他集計票 '!Print_Area</vt:lpstr>
      <vt:lpstr>別紙4!Print_Area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奈良市役所</dc:creator>
  <cp:lastModifiedBy>奈良市役所</cp:lastModifiedBy>
  <cp:lastPrinted>2017-09-29T05:25:13Z</cp:lastPrinted>
  <dcterms:created xsi:type="dcterms:W3CDTF">2016-11-07T01:12:52Z</dcterms:created>
  <dcterms:modified xsi:type="dcterms:W3CDTF">2017-09-29T05:33:15Z</dcterms:modified>
</cp:coreProperties>
</file>