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10" windowHeight="9180" activeTab="0"/>
  </bookViews>
  <sheets>
    <sheet name="18-2(1)" sheetId="1" r:id="rId1"/>
    <sheet name="18-2(2)" sheetId="2" r:id="rId2"/>
    <sheet name="18-2(3)" sheetId="3" r:id="rId3"/>
  </sheets>
  <definedNames/>
  <calcPr fullCalcOnLoad="1"/>
</workbook>
</file>

<file path=xl/sharedStrings.xml><?xml version="1.0" encoding="utf-8"?>
<sst xmlns="http://schemas.openxmlformats.org/spreadsheetml/2006/main" count="173" uniqueCount="81">
  <si>
    <t>年</t>
  </si>
  <si>
    <t>　資料：選挙管理委員会事務局</t>
  </si>
  <si>
    <t xml:space="preserve">  その（１）衆議院議員選挙投票状況</t>
  </si>
  <si>
    <t>平成</t>
  </si>
  <si>
    <t>月</t>
  </si>
  <si>
    <t>日</t>
  </si>
  <si>
    <t>比例代表</t>
  </si>
  <si>
    <t>有権者数</t>
  </si>
  <si>
    <t>投票者数</t>
  </si>
  <si>
    <t>棄権者数</t>
  </si>
  <si>
    <t>投 票 率</t>
  </si>
  <si>
    <t>有効投票数</t>
  </si>
  <si>
    <t>無効投票数</t>
  </si>
  <si>
    <t xml:space="preserve">  その（４）県知事選挙投票状況</t>
  </si>
  <si>
    <t>執 行 年 月 日</t>
  </si>
  <si>
    <t>昭和</t>
  </si>
  <si>
    <t>日</t>
  </si>
  <si>
    <t>１８－２    投　 　　 票　　　  状　　 　 況</t>
  </si>
  <si>
    <t xml:space="preserve">  その（５）県議会議員選挙投票状況</t>
  </si>
  <si>
    <t>執 行 年 月 日</t>
  </si>
  <si>
    <t>有権者数</t>
  </si>
  <si>
    <t>投票者数</t>
  </si>
  <si>
    <t>棄権者数</t>
  </si>
  <si>
    <t>投 票 率</t>
  </si>
  <si>
    <t>有効投票数</t>
  </si>
  <si>
    <t>無効投票数</t>
  </si>
  <si>
    <t>小選挙区</t>
  </si>
  <si>
    <r>
      <t xml:space="preserve">平成 </t>
    </r>
    <r>
      <rPr>
        <sz val="11"/>
        <rFont val="ＭＳ 明朝"/>
        <family val="1"/>
      </rPr>
      <t>5年 7月18日</t>
    </r>
  </si>
  <si>
    <r>
      <t xml:space="preserve">平成 </t>
    </r>
    <r>
      <rPr>
        <sz val="11"/>
        <rFont val="ＭＳ 明朝"/>
        <family val="1"/>
      </rPr>
      <t>8年10月20日</t>
    </r>
  </si>
  <si>
    <r>
      <t>平成</t>
    </r>
    <r>
      <rPr>
        <sz val="11"/>
        <rFont val="ＭＳ 明朝"/>
        <family val="1"/>
      </rPr>
      <t>12年 6月25日</t>
    </r>
  </si>
  <si>
    <r>
      <t>平成</t>
    </r>
    <r>
      <rPr>
        <sz val="11"/>
        <rFont val="ＭＳ 明朝"/>
        <family val="1"/>
      </rPr>
      <t>15年11月 9日</t>
    </r>
  </si>
  <si>
    <r>
      <t>平成</t>
    </r>
    <r>
      <rPr>
        <sz val="11"/>
        <rFont val="ＭＳ 明朝"/>
        <family val="1"/>
      </rPr>
      <t>17年 9月11日</t>
    </r>
  </si>
  <si>
    <r>
      <t xml:space="preserve">平成 </t>
    </r>
    <r>
      <rPr>
        <sz val="11"/>
        <rFont val="ＭＳ 明朝"/>
        <family val="1"/>
      </rPr>
      <t>4年 7月26日</t>
    </r>
  </si>
  <si>
    <r>
      <t xml:space="preserve">平成 </t>
    </r>
    <r>
      <rPr>
        <sz val="11"/>
        <rFont val="ＭＳ 明朝"/>
        <family val="1"/>
      </rPr>
      <t>7年 7月23日</t>
    </r>
  </si>
  <si>
    <r>
      <t>平成</t>
    </r>
    <r>
      <rPr>
        <sz val="11"/>
        <rFont val="ＭＳ 明朝"/>
        <family val="1"/>
      </rPr>
      <t>10年 7月12日</t>
    </r>
  </si>
  <si>
    <r>
      <t>平成</t>
    </r>
    <r>
      <rPr>
        <sz val="11"/>
        <rFont val="ＭＳ 明朝"/>
        <family val="1"/>
      </rPr>
      <t>13年 7月29日</t>
    </r>
  </si>
  <si>
    <r>
      <t>平成</t>
    </r>
    <r>
      <rPr>
        <sz val="11"/>
        <rFont val="ＭＳ 明朝"/>
        <family val="1"/>
      </rPr>
      <t>16年 7月11日</t>
    </r>
  </si>
  <si>
    <t>月ヶ瀬選挙区</t>
  </si>
  <si>
    <t>奈良選挙区</t>
  </si>
  <si>
    <t>都祁選挙区</t>
  </si>
  <si>
    <r>
      <t xml:space="preserve">選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挙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区</t>
    </r>
  </si>
  <si>
    <t>有権者数</t>
  </si>
  <si>
    <t>投票者数</t>
  </si>
  <si>
    <t>棄権者数</t>
  </si>
  <si>
    <t>投 票 率</t>
  </si>
  <si>
    <t>有効投票数</t>
  </si>
  <si>
    <t>無効投票数</t>
  </si>
  <si>
    <t>投票率</t>
  </si>
  <si>
    <t>執 行 年 月 日</t>
  </si>
  <si>
    <t>有権者数</t>
  </si>
  <si>
    <t>投票者数</t>
  </si>
  <si>
    <t>棄権者数</t>
  </si>
  <si>
    <t>投 票 率</t>
  </si>
  <si>
    <t>有効投票数</t>
  </si>
  <si>
    <t>無効投票数</t>
  </si>
  <si>
    <t xml:space="preserve">  その（６）市長選挙投票状況</t>
  </si>
  <si>
    <t xml:space="preserve">  その（７）市議会議員選挙投票状況</t>
  </si>
  <si>
    <r>
      <t xml:space="preserve">平成 </t>
    </r>
    <r>
      <rPr>
        <sz val="11"/>
        <rFont val="ＭＳ 明朝"/>
        <family val="1"/>
      </rPr>
      <t>7年 4月23日</t>
    </r>
  </si>
  <si>
    <r>
      <t>平成</t>
    </r>
    <r>
      <rPr>
        <sz val="11"/>
        <rFont val="ＭＳ 明朝"/>
        <family val="1"/>
      </rPr>
      <t>11年 4月25日</t>
    </r>
  </si>
  <si>
    <r>
      <t>平成</t>
    </r>
    <r>
      <rPr>
        <sz val="11"/>
        <rFont val="ＭＳ 明朝"/>
        <family val="1"/>
      </rPr>
      <t>15年 4月27日</t>
    </r>
  </si>
  <si>
    <r>
      <t>平成</t>
    </r>
    <r>
      <rPr>
        <sz val="11"/>
        <rFont val="ＭＳ 明朝"/>
        <family val="1"/>
      </rPr>
      <t>17年 5月15日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</si>
  <si>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無投票</t>
    </r>
  </si>
  <si>
    <t>（増員選挙）</t>
  </si>
  <si>
    <t>有権者数</t>
  </si>
  <si>
    <t>投票者数</t>
  </si>
  <si>
    <t>棄権者数</t>
  </si>
  <si>
    <t>投 票 率</t>
  </si>
  <si>
    <t>有効投票数</t>
  </si>
  <si>
    <t>無効投票数</t>
  </si>
  <si>
    <r>
      <t xml:space="preserve">執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行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日</t>
    </r>
    <r>
      <rPr>
        <sz val="11"/>
        <rFont val="ＭＳ 明朝"/>
        <family val="1"/>
      </rPr>
      <t xml:space="preserve">  等</t>
    </r>
  </si>
  <si>
    <t>比例代表(在外含む)</t>
  </si>
  <si>
    <t>奈良県第１区</t>
  </si>
  <si>
    <t>奈良県第２区</t>
  </si>
  <si>
    <t>(在外含む)</t>
  </si>
  <si>
    <t>　＊　奈良県第１区とは、第1～第91投票区を、奈良県第２区とは、第92～第102投票区をいう。</t>
  </si>
  <si>
    <t xml:space="preserve">  その（２）参議院議員選挙投票状況</t>
  </si>
  <si>
    <r>
      <t xml:space="preserve">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選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区</t>
    </r>
  </si>
  <si>
    <r>
      <t xml:space="preserve">比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例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代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表</t>
    </r>
  </si>
  <si>
    <r>
      <t xml:space="preserve">選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 xml:space="preserve"> 区</t>
    </r>
  </si>
  <si>
    <t xml:space="preserve">  その（３）最高裁判所裁判官国民審査投票状況</t>
  </si>
  <si>
    <r>
      <t>平成</t>
    </r>
    <r>
      <rPr>
        <sz val="11"/>
        <rFont val="ＭＳ 明朝"/>
        <family val="1"/>
      </rPr>
      <t>17年 7月31日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</si>
</sst>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39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38" fontId="0" fillId="0" borderId="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5" xfId="0" applyFont="1" applyBorder="1" applyAlignment="1">
      <alignment horizontal="left" vertical="center"/>
    </xf>
    <xf numFmtId="38" fontId="0" fillId="0" borderId="11" xfId="48" applyFont="1" applyBorder="1" applyAlignment="1" applyProtection="1">
      <alignment vertical="center"/>
      <protection/>
    </xf>
    <xf numFmtId="38" fontId="0" fillId="0" borderId="0" xfId="48" applyFont="1" applyAlignment="1">
      <alignment vertical="center"/>
    </xf>
    <xf numFmtId="40" fontId="0" fillId="0" borderId="0" xfId="48" applyNumberFormat="1" applyFont="1" applyAlignment="1">
      <alignment vertical="center"/>
    </xf>
    <xf numFmtId="40" fontId="0" fillId="0" borderId="0" xfId="48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40" fontId="0" fillId="0" borderId="0" xfId="48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16" xfId="48" applyFont="1" applyBorder="1" applyAlignment="1" applyProtection="1">
      <alignment vertical="center"/>
      <protection/>
    </xf>
    <xf numFmtId="38" fontId="0" fillId="0" borderId="10" xfId="48" applyFont="1" applyBorder="1" applyAlignment="1">
      <alignment vertical="center"/>
    </xf>
    <xf numFmtId="40" fontId="0" fillId="0" borderId="10" xfId="48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0" fillId="0" borderId="0" xfId="48" applyFont="1" applyAlignment="1">
      <alignment horizontal="right" vertical="center"/>
    </xf>
    <xf numFmtId="40" fontId="0" fillId="0" borderId="0" xfId="48" applyNumberFormat="1" applyFont="1" applyAlignment="1">
      <alignment horizontal="right" vertical="center"/>
    </xf>
    <xf numFmtId="40" fontId="0" fillId="0" borderId="0" xfId="48" applyNumberFormat="1" applyFont="1" applyBorder="1" applyAlignment="1">
      <alignment horizontal="right" vertical="center"/>
    </xf>
    <xf numFmtId="40" fontId="0" fillId="0" borderId="0" xfId="48" applyNumberFormat="1" applyFont="1" applyFill="1" applyBorder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/>
      <protection/>
    </xf>
    <xf numFmtId="40" fontId="0" fillId="0" borderId="10" xfId="48" applyNumberFormat="1" applyFont="1" applyBorder="1" applyAlignment="1">
      <alignment horizontal="right" vertical="center"/>
    </xf>
    <xf numFmtId="38" fontId="0" fillId="0" borderId="10" xfId="48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top" shrinkToFit="1"/>
    </xf>
    <xf numFmtId="38" fontId="0" fillId="0" borderId="0" xfId="48" applyFont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0" xfId="48" applyNumberFormat="1" applyFont="1" applyAlignment="1">
      <alignment vertical="center"/>
    </xf>
    <xf numFmtId="4" fontId="0" fillId="0" borderId="0" xfId="48" applyNumberFormat="1" applyFont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:I1"/>
    </sheetView>
  </sheetViews>
  <sheetFormatPr defaultColWidth="10.8984375" defaultRowHeight="14.25"/>
  <cols>
    <col min="1" max="1" width="16.59765625" style="9" customWidth="1"/>
    <col min="2" max="2" width="8.09765625" style="9" customWidth="1"/>
    <col min="3" max="3" width="12.19921875" style="9" customWidth="1"/>
    <col min="4" max="9" width="9.09765625" style="9" customWidth="1"/>
    <col min="10" max="16384" width="10.8984375" style="9" customWidth="1"/>
  </cols>
  <sheetData>
    <row r="1" spans="1:9" ht="17.25">
      <c r="A1" s="84" t="s">
        <v>17</v>
      </c>
      <c r="B1" s="84"/>
      <c r="C1" s="84"/>
      <c r="D1" s="84"/>
      <c r="E1" s="84"/>
      <c r="F1" s="84"/>
      <c r="G1" s="84"/>
      <c r="H1" s="84"/>
      <c r="I1" s="84"/>
    </row>
    <row r="2" ht="12" customHeight="1"/>
    <row r="3" spans="1:9" ht="18" customHeight="1" thickBot="1">
      <c r="A3" s="3" t="s">
        <v>2</v>
      </c>
      <c r="B3" s="3"/>
      <c r="C3" s="13"/>
      <c r="D3" s="13"/>
      <c r="E3" s="13"/>
      <c r="F3" s="13"/>
      <c r="G3" s="13"/>
      <c r="H3" s="11"/>
      <c r="I3" s="11"/>
    </row>
    <row r="4" spans="1:9" ht="15.75" customHeight="1">
      <c r="A4" s="76" t="s">
        <v>69</v>
      </c>
      <c r="B4" s="77"/>
      <c r="C4" s="78"/>
      <c r="D4" s="57" t="s">
        <v>41</v>
      </c>
      <c r="E4" s="57" t="s">
        <v>42</v>
      </c>
      <c r="F4" s="57" t="s">
        <v>43</v>
      </c>
      <c r="G4" s="57" t="s">
        <v>44</v>
      </c>
      <c r="H4" s="56" t="s">
        <v>45</v>
      </c>
      <c r="I4" s="56" t="s">
        <v>46</v>
      </c>
    </row>
    <row r="5" spans="1:9" ht="9" customHeight="1">
      <c r="A5" s="67"/>
      <c r="B5" s="2"/>
      <c r="C5" s="16"/>
      <c r="D5" s="17"/>
      <c r="E5" s="2"/>
      <c r="F5" s="2"/>
      <c r="G5" s="2"/>
      <c r="H5" s="18"/>
      <c r="I5" s="18"/>
    </row>
    <row r="6" spans="1:9" ht="15.75" customHeight="1">
      <c r="A6" s="25" t="s">
        <v>27</v>
      </c>
      <c r="B6" s="25"/>
      <c r="C6" s="20"/>
      <c r="D6" s="21">
        <f>SUM(E6:F6)</f>
        <v>265989</v>
      </c>
      <c r="E6" s="22">
        <v>180550</v>
      </c>
      <c r="F6" s="22">
        <v>85439</v>
      </c>
      <c r="G6" s="23">
        <f>E6/D6*100</f>
        <v>67.87874686547188</v>
      </c>
      <c r="H6" s="4">
        <v>178676</v>
      </c>
      <c r="I6" s="4">
        <v>1873</v>
      </c>
    </row>
    <row r="7" spans="1:9" ht="15.75" customHeight="1">
      <c r="A7" s="25" t="s">
        <v>28</v>
      </c>
      <c r="B7" s="83" t="s">
        <v>76</v>
      </c>
      <c r="C7" s="82"/>
      <c r="D7" s="21">
        <f>SUM(E7:F7)</f>
        <v>279748</v>
      </c>
      <c r="E7" s="22">
        <v>164705</v>
      </c>
      <c r="F7" s="22">
        <v>115043</v>
      </c>
      <c r="G7" s="23">
        <f>E7/D7*100</f>
        <v>58.876202868295756</v>
      </c>
      <c r="H7" s="4">
        <v>162000</v>
      </c>
      <c r="I7" s="4">
        <v>2497</v>
      </c>
    </row>
    <row r="8" spans="1:9" ht="15.75" customHeight="1">
      <c r="A8" s="10"/>
      <c r="B8" s="83" t="s">
        <v>77</v>
      </c>
      <c r="C8" s="82"/>
      <c r="D8" s="21">
        <f>SUM(E8:F8)</f>
        <v>279748</v>
      </c>
      <c r="E8" s="4">
        <v>164661</v>
      </c>
      <c r="F8" s="4">
        <v>115087</v>
      </c>
      <c r="G8" s="24">
        <f>E8/D8*100</f>
        <v>58.86047442698429</v>
      </c>
      <c r="H8" s="4">
        <v>158537</v>
      </c>
      <c r="I8" s="4">
        <v>6112</v>
      </c>
    </row>
    <row r="9" spans="1:9" ht="15.75" customHeight="1">
      <c r="A9" s="25" t="s">
        <v>29</v>
      </c>
      <c r="B9" s="83" t="s">
        <v>76</v>
      </c>
      <c r="C9" s="82"/>
      <c r="D9" s="21">
        <v>289636</v>
      </c>
      <c r="E9" s="4">
        <v>171845</v>
      </c>
      <c r="F9" s="4">
        <v>117791</v>
      </c>
      <c r="G9" s="24">
        <f>E9/D9*100</f>
        <v>59.33136764766811</v>
      </c>
      <c r="H9" s="4">
        <v>165985</v>
      </c>
      <c r="I9" s="4">
        <v>5856</v>
      </c>
    </row>
    <row r="10" spans="1:9" ht="15.75" customHeight="1">
      <c r="A10" s="10"/>
      <c r="B10" s="81" t="s">
        <v>70</v>
      </c>
      <c r="C10" s="82"/>
      <c r="D10" s="21">
        <v>289770</v>
      </c>
      <c r="E10" s="4">
        <v>171858</v>
      </c>
      <c r="F10" s="4">
        <v>117912</v>
      </c>
      <c r="G10" s="24">
        <f>E10/D10*100</f>
        <v>59.30841702039549</v>
      </c>
      <c r="H10" s="4">
        <v>164403</v>
      </c>
      <c r="I10" s="4">
        <v>7452</v>
      </c>
    </row>
    <row r="11" spans="1:9" ht="15.75" customHeight="1">
      <c r="A11" s="25" t="s">
        <v>30</v>
      </c>
      <c r="B11" s="83" t="s">
        <v>76</v>
      </c>
      <c r="C11" s="82"/>
      <c r="D11" s="26">
        <v>293751</v>
      </c>
      <c r="E11" s="27">
        <v>171129</v>
      </c>
      <c r="F11" s="27">
        <v>122622</v>
      </c>
      <c r="G11" s="28">
        <v>58.26</v>
      </c>
      <c r="H11" s="27">
        <v>163799</v>
      </c>
      <c r="I11" s="27">
        <v>7294</v>
      </c>
    </row>
    <row r="12" spans="1:9" ht="15.75" customHeight="1">
      <c r="A12" s="10"/>
      <c r="B12" s="81" t="s">
        <v>70</v>
      </c>
      <c r="C12" s="82"/>
      <c r="D12" s="26">
        <v>293945</v>
      </c>
      <c r="E12" s="27">
        <v>171133</v>
      </c>
      <c r="F12" s="27">
        <v>122812</v>
      </c>
      <c r="G12" s="28">
        <v>58.22</v>
      </c>
      <c r="H12" s="27">
        <v>165516</v>
      </c>
      <c r="I12" s="27">
        <v>5598</v>
      </c>
    </row>
    <row r="13" spans="1:9" ht="15.75" customHeight="1">
      <c r="A13" s="25" t="s">
        <v>31</v>
      </c>
      <c r="B13" s="62" t="s">
        <v>26</v>
      </c>
      <c r="C13" s="59" t="s">
        <v>71</v>
      </c>
      <c r="D13" s="26">
        <v>295882</v>
      </c>
      <c r="E13" s="27">
        <v>202810</v>
      </c>
      <c r="F13" s="27">
        <v>93072</v>
      </c>
      <c r="G13" s="28">
        <v>68.54</v>
      </c>
      <c r="H13" s="27">
        <v>196262</v>
      </c>
      <c r="I13" s="27">
        <v>6547</v>
      </c>
    </row>
    <row r="14" spans="1:9" ht="15.75" customHeight="1">
      <c r="A14" s="10"/>
      <c r="B14" s="10"/>
      <c r="C14" s="59" t="s">
        <v>72</v>
      </c>
      <c r="D14" s="26">
        <v>5218</v>
      </c>
      <c r="E14" s="27">
        <v>3874</v>
      </c>
      <c r="F14" s="27">
        <v>1334</v>
      </c>
      <c r="G14" s="28">
        <v>74.24</v>
      </c>
      <c r="H14" s="27">
        <v>3732</v>
      </c>
      <c r="I14" s="27">
        <v>142</v>
      </c>
    </row>
    <row r="15" spans="1:9" ht="15.75" customHeight="1">
      <c r="A15" s="10"/>
      <c r="B15" s="37" t="s">
        <v>6</v>
      </c>
      <c r="C15" s="59" t="s">
        <v>71</v>
      </c>
      <c r="D15" s="26">
        <v>296101</v>
      </c>
      <c r="E15" s="27">
        <v>202854</v>
      </c>
      <c r="F15" s="27">
        <v>93247</v>
      </c>
      <c r="G15" s="28">
        <v>68.51</v>
      </c>
      <c r="H15" s="27">
        <v>197413</v>
      </c>
      <c r="I15" s="27">
        <v>5407</v>
      </c>
    </row>
    <row r="16" spans="1:9" ht="15.75" customHeight="1">
      <c r="A16" s="10"/>
      <c r="B16" s="68" t="s">
        <v>73</v>
      </c>
      <c r="C16" s="59" t="s">
        <v>72</v>
      </c>
      <c r="D16" s="26">
        <v>5218</v>
      </c>
      <c r="E16" s="27">
        <v>3874</v>
      </c>
      <c r="F16" s="27">
        <v>1334</v>
      </c>
      <c r="G16" s="28">
        <v>74.24</v>
      </c>
      <c r="H16" s="27">
        <v>3730</v>
      </c>
      <c r="I16" s="27">
        <v>144</v>
      </c>
    </row>
    <row r="17" spans="1:9" ht="9" customHeight="1" thickBot="1">
      <c r="A17" s="13"/>
      <c r="B17" s="63"/>
      <c r="C17" s="60"/>
      <c r="D17" s="29"/>
      <c r="E17" s="13"/>
      <c r="F17" s="13"/>
      <c r="G17" s="13"/>
      <c r="H17" s="13"/>
      <c r="I17" s="13"/>
    </row>
    <row r="18" spans="1:9" ht="15" customHeight="1">
      <c r="A18" s="11" t="s">
        <v>74</v>
      </c>
      <c r="B18" s="65"/>
      <c r="C18" s="66"/>
      <c r="D18" s="11"/>
      <c r="E18" s="11"/>
      <c r="F18" s="11"/>
      <c r="G18" s="11"/>
      <c r="H18" s="11"/>
      <c r="I18" s="11"/>
    </row>
    <row r="19" ht="15.75" customHeight="1"/>
    <row r="20" spans="1:9" ht="18" customHeight="1" thickBot="1">
      <c r="A20" s="12" t="s">
        <v>75</v>
      </c>
      <c r="B20" s="12"/>
      <c r="I20" s="11"/>
    </row>
    <row r="21" spans="1:9" ht="18" customHeight="1">
      <c r="A21" s="76" t="s">
        <v>69</v>
      </c>
      <c r="B21" s="77"/>
      <c r="C21" s="78"/>
      <c r="D21" s="56" t="s">
        <v>41</v>
      </c>
      <c r="E21" s="56" t="s">
        <v>42</v>
      </c>
      <c r="F21" s="56" t="s">
        <v>43</v>
      </c>
      <c r="G21" s="61" t="s">
        <v>47</v>
      </c>
      <c r="H21" s="56" t="s">
        <v>45</v>
      </c>
      <c r="I21" s="56" t="s">
        <v>46</v>
      </c>
    </row>
    <row r="22" spans="1:9" ht="9" customHeight="1">
      <c r="A22" s="67"/>
      <c r="B22" s="2"/>
      <c r="C22" s="16"/>
      <c r="D22" s="2"/>
      <c r="E22" s="2"/>
      <c r="F22" s="2"/>
      <c r="G22" s="2"/>
      <c r="H22" s="37"/>
      <c r="I22" s="37"/>
    </row>
    <row r="23" spans="1:9" ht="15.75" customHeight="1">
      <c r="A23" s="25" t="s">
        <v>32</v>
      </c>
      <c r="B23" s="81" t="s">
        <v>78</v>
      </c>
      <c r="C23" s="82"/>
      <c r="D23" s="21">
        <f aca="true" t="shared" si="0" ref="D23:D30">SUM(E23:F23)</f>
        <v>261190</v>
      </c>
      <c r="E23" s="4">
        <v>130947</v>
      </c>
      <c r="F23" s="4">
        <v>130243</v>
      </c>
      <c r="G23" s="24">
        <f aca="true" t="shared" si="1" ref="G23:G30">E23/D23*100</f>
        <v>50.13476779356024</v>
      </c>
      <c r="H23" s="4">
        <v>126193</v>
      </c>
      <c r="I23" s="4">
        <v>4752</v>
      </c>
    </row>
    <row r="24" spans="1:9" ht="15.75" customHeight="1">
      <c r="A24" s="10"/>
      <c r="B24" s="83" t="s">
        <v>77</v>
      </c>
      <c r="C24" s="82"/>
      <c r="D24" s="21">
        <f t="shared" si="0"/>
        <v>261190</v>
      </c>
      <c r="E24" s="4">
        <v>130935</v>
      </c>
      <c r="F24" s="4">
        <v>130255</v>
      </c>
      <c r="G24" s="24">
        <f t="shared" si="1"/>
        <v>50.1301734369616</v>
      </c>
      <c r="H24" s="4">
        <v>124867</v>
      </c>
      <c r="I24" s="4">
        <v>6067</v>
      </c>
    </row>
    <row r="25" spans="1:9" ht="15.75" customHeight="1">
      <c r="A25" s="25" t="s">
        <v>33</v>
      </c>
      <c r="B25" s="81" t="s">
        <v>78</v>
      </c>
      <c r="C25" s="82"/>
      <c r="D25" s="21">
        <f t="shared" si="0"/>
        <v>274901</v>
      </c>
      <c r="E25" s="4">
        <v>111109</v>
      </c>
      <c r="F25" s="4">
        <v>163792</v>
      </c>
      <c r="G25" s="24">
        <f t="shared" si="1"/>
        <v>40.41782314360442</v>
      </c>
      <c r="H25" s="4">
        <v>105128</v>
      </c>
      <c r="I25" s="4">
        <v>3980</v>
      </c>
    </row>
    <row r="26" spans="1:9" ht="15.75" customHeight="1">
      <c r="A26" s="10"/>
      <c r="B26" s="83" t="s">
        <v>77</v>
      </c>
      <c r="C26" s="82"/>
      <c r="D26" s="21">
        <f t="shared" si="0"/>
        <v>274901</v>
      </c>
      <c r="E26" s="4">
        <v>111103</v>
      </c>
      <c r="F26" s="4">
        <v>163798</v>
      </c>
      <c r="G26" s="24">
        <f t="shared" si="1"/>
        <v>40.41564053968519</v>
      </c>
      <c r="H26" s="4">
        <v>105828</v>
      </c>
      <c r="I26" s="4">
        <v>5272</v>
      </c>
    </row>
    <row r="27" spans="1:9" ht="15.75" customHeight="1">
      <c r="A27" s="25" t="s">
        <v>34</v>
      </c>
      <c r="B27" s="81" t="s">
        <v>78</v>
      </c>
      <c r="C27" s="82"/>
      <c r="D27" s="21">
        <f t="shared" si="0"/>
        <v>284349</v>
      </c>
      <c r="E27" s="4">
        <v>167472</v>
      </c>
      <c r="F27" s="4">
        <v>116877</v>
      </c>
      <c r="G27" s="24">
        <f t="shared" si="1"/>
        <v>58.89663758268888</v>
      </c>
      <c r="H27" s="4">
        <v>155700</v>
      </c>
      <c r="I27" s="4">
        <v>11769</v>
      </c>
    </row>
    <row r="28" spans="1:9" ht="15.75" customHeight="1">
      <c r="A28" s="10"/>
      <c r="B28" s="83" t="s">
        <v>77</v>
      </c>
      <c r="C28" s="82"/>
      <c r="D28" s="21">
        <f t="shared" si="0"/>
        <v>284349</v>
      </c>
      <c r="E28" s="4">
        <v>167486</v>
      </c>
      <c r="F28" s="4">
        <v>116863</v>
      </c>
      <c r="G28" s="24">
        <f t="shared" si="1"/>
        <v>58.901561109763</v>
      </c>
      <c r="H28" s="4">
        <v>162069</v>
      </c>
      <c r="I28" s="4">
        <v>5407</v>
      </c>
    </row>
    <row r="29" spans="1:9" ht="15.75" customHeight="1">
      <c r="A29" s="25" t="s">
        <v>35</v>
      </c>
      <c r="B29" s="81" t="s">
        <v>78</v>
      </c>
      <c r="C29" s="82"/>
      <c r="D29" s="21">
        <f t="shared" si="0"/>
        <v>291801</v>
      </c>
      <c r="E29" s="4">
        <v>164506</v>
      </c>
      <c r="F29" s="4">
        <v>127295</v>
      </c>
      <c r="G29" s="24">
        <f t="shared" si="1"/>
        <v>56.37609192566166</v>
      </c>
      <c r="H29" s="4">
        <v>156051</v>
      </c>
      <c r="I29" s="4">
        <v>8443</v>
      </c>
    </row>
    <row r="30" spans="1:9" ht="15.75" customHeight="1">
      <c r="A30" s="10"/>
      <c r="B30" s="81" t="s">
        <v>70</v>
      </c>
      <c r="C30" s="82"/>
      <c r="D30" s="21">
        <f t="shared" si="0"/>
        <v>292008</v>
      </c>
      <c r="E30" s="4">
        <v>164597</v>
      </c>
      <c r="F30" s="4">
        <v>127411</v>
      </c>
      <c r="G30" s="24">
        <f t="shared" si="1"/>
        <v>56.36729130708748</v>
      </c>
      <c r="H30" s="4">
        <v>159632</v>
      </c>
      <c r="I30" s="4">
        <v>4924</v>
      </c>
    </row>
    <row r="31" spans="1:9" ht="15.75" customHeight="1">
      <c r="A31" s="25" t="s">
        <v>36</v>
      </c>
      <c r="B31" s="81" t="s">
        <v>78</v>
      </c>
      <c r="C31" s="82"/>
      <c r="D31" s="21">
        <v>294090</v>
      </c>
      <c r="E31" s="4">
        <v>163816</v>
      </c>
      <c r="F31" s="4">
        <v>130274</v>
      </c>
      <c r="G31" s="24">
        <v>55.7</v>
      </c>
      <c r="H31" s="4">
        <v>157802</v>
      </c>
      <c r="I31" s="4">
        <v>6011</v>
      </c>
    </row>
    <row r="32" spans="1:9" ht="15.75" customHeight="1">
      <c r="A32" s="10"/>
      <c r="B32" s="81" t="s">
        <v>70</v>
      </c>
      <c r="C32" s="82"/>
      <c r="D32" s="21">
        <v>294295</v>
      </c>
      <c r="E32" s="4">
        <v>163871</v>
      </c>
      <c r="F32" s="4">
        <v>130424</v>
      </c>
      <c r="G32" s="24">
        <v>55.68</v>
      </c>
      <c r="H32" s="4">
        <v>160029</v>
      </c>
      <c r="I32" s="4">
        <v>3840</v>
      </c>
    </row>
    <row r="33" spans="1:9" ht="9" customHeight="1" thickBot="1">
      <c r="A33" s="13"/>
      <c r="B33" s="13"/>
      <c r="C33" s="53"/>
      <c r="D33" s="29"/>
      <c r="E33" s="13"/>
      <c r="F33" s="13"/>
      <c r="G33" s="13"/>
      <c r="H33" s="13"/>
      <c r="I33" s="13"/>
    </row>
    <row r="34" ht="9" customHeight="1"/>
    <row r="35" ht="15.75" customHeight="1"/>
    <row r="36" spans="1:9" ht="18" customHeight="1" thickBot="1">
      <c r="A36" s="3" t="s">
        <v>79</v>
      </c>
      <c r="B36" s="3"/>
      <c r="C36" s="13"/>
      <c r="D36" s="13"/>
      <c r="E36" s="13"/>
      <c r="F36" s="13"/>
      <c r="G36" s="13"/>
      <c r="H36" s="11"/>
      <c r="I36" s="11"/>
    </row>
    <row r="37" spans="1:9" ht="13.5">
      <c r="A37" s="76" t="s">
        <v>69</v>
      </c>
      <c r="B37" s="77"/>
      <c r="C37" s="78"/>
      <c r="D37" s="57" t="s">
        <v>41</v>
      </c>
      <c r="E37" s="57" t="s">
        <v>42</v>
      </c>
      <c r="F37" s="57" t="s">
        <v>43</v>
      </c>
      <c r="G37" s="57" t="s">
        <v>44</v>
      </c>
      <c r="H37" s="56" t="s">
        <v>45</v>
      </c>
      <c r="I37" s="56" t="s">
        <v>46</v>
      </c>
    </row>
    <row r="38" ht="9" customHeight="1">
      <c r="C38" s="70"/>
    </row>
    <row r="39" spans="1:9" ht="15.75" customHeight="1">
      <c r="A39" s="79" t="s">
        <v>27</v>
      </c>
      <c r="B39" s="80"/>
      <c r="C39" s="30"/>
      <c r="D39" s="69">
        <f>SUM(E39:F39)</f>
        <v>265989</v>
      </c>
      <c r="E39" s="22">
        <v>173911</v>
      </c>
      <c r="F39" s="22">
        <v>92078</v>
      </c>
      <c r="G39" s="72">
        <f>E39/D39*100</f>
        <v>65.38277898710098</v>
      </c>
      <c r="H39" s="22">
        <v>165626</v>
      </c>
      <c r="I39" s="4">
        <v>8285</v>
      </c>
    </row>
    <row r="40" spans="1:9" ht="15.75" customHeight="1">
      <c r="A40" s="79" t="s">
        <v>28</v>
      </c>
      <c r="B40" s="80"/>
      <c r="C40" s="30"/>
      <c r="D40" s="69">
        <f>SUM(E40:F40)</f>
        <v>279748</v>
      </c>
      <c r="E40" s="4">
        <v>158833</v>
      </c>
      <c r="F40" s="4">
        <v>120915</v>
      </c>
      <c r="G40" s="73">
        <f>E40/D40*100</f>
        <v>56.77717088236556</v>
      </c>
      <c r="H40" s="4">
        <v>153243</v>
      </c>
      <c r="I40" s="4">
        <v>5585</v>
      </c>
    </row>
    <row r="41" spans="1:9" ht="15.75" customHeight="1">
      <c r="A41" s="79" t="s">
        <v>29</v>
      </c>
      <c r="B41" s="80"/>
      <c r="C41" s="30"/>
      <c r="D41" s="22">
        <v>289636</v>
      </c>
      <c r="E41" s="22">
        <v>167919</v>
      </c>
      <c r="F41" s="22">
        <v>121717</v>
      </c>
      <c r="G41" s="73">
        <f>E41/D41*100</f>
        <v>57.975873164938065</v>
      </c>
      <c r="H41" s="22">
        <v>160623</v>
      </c>
      <c r="I41" s="22">
        <v>7289</v>
      </c>
    </row>
    <row r="42" spans="1:9" ht="15.75" customHeight="1">
      <c r="A42" s="79" t="s">
        <v>30</v>
      </c>
      <c r="B42" s="80"/>
      <c r="C42" s="30"/>
      <c r="D42" s="51">
        <v>293751</v>
      </c>
      <c r="E42" s="31">
        <v>168062</v>
      </c>
      <c r="F42" s="31">
        <v>125689</v>
      </c>
      <c r="G42" s="74">
        <v>57.21</v>
      </c>
      <c r="H42" s="31">
        <v>159406</v>
      </c>
      <c r="I42" s="31">
        <v>8533</v>
      </c>
    </row>
    <row r="43" spans="1:9" ht="15.75" customHeight="1">
      <c r="A43" s="79" t="s">
        <v>31</v>
      </c>
      <c r="B43" s="80"/>
      <c r="C43" s="20" t="s">
        <v>71</v>
      </c>
      <c r="D43" s="71">
        <v>295882</v>
      </c>
      <c r="E43" s="71">
        <v>198404</v>
      </c>
      <c r="F43" s="71">
        <v>97478</v>
      </c>
      <c r="G43" s="75">
        <v>67.06</v>
      </c>
      <c r="H43" s="71">
        <v>190027</v>
      </c>
      <c r="I43" s="71">
        <v>8236</v>
      </c>
    </row>
    <row r="44" spans="1:9" ht="15.75" customHeight="1">
      <c r="A44" s="25"/>
      <c r="C44" s="20" t="s">
        <v>72</v>
      </c>
      <c r="D44" s="71">
        <v>5218</v>
      </c>
      <c r="E44" s="71">
        <v>3792</v>
      </c>
      <c r="F44" s="71">
        <v>1426</v>
      </c>
      <c r="G44" s="75">
        <v>72.67</v>
      </c>
      <c r="H44" s="71">
        <v>3610</v>
      </c>
      <c r="I44" s="71">
        <v>182</v>
      </c>
    </row>
    <row r="45" spans="1:9" ht="9" customHeight="1" thickBot="1">
      <c r="A45" s="3"/>
      <c r="B45" s="13"/>
      <c r="C45" s="64"/>
      <c r="D45" s="13"/>
      <c r="E45" s="13"/>
      <c r="F45" s="13"/>
      <c r="G45" s="13"/>
      <c r="H45" s="13"/>
      <c r="I45" s="13"/>
    </row>
    <row r="46" ht="9" customHeight="1">
      <c r="A46" s="25"/>
    </row>
  </sheetData>
  <sheetProtection/>
  <mergeCells count="25">
    <mergeCell ref="A21:C21"/>
    <mergeCell ref="A1:I1"/>
    <mergeCell ref="A4:C4"/>
    <mergeCell ref="B7:C7"/>
    <mergeCell ref="B8:C8"/>
    <mergeCell ref="B9:C9"/>
    <mergeCell ref="B10:C10"/>
    <mergeCell ref="B11:C11"/>
    <mergeCell ref="B12:C12"/>
    <mergeCell ref="B23:C23"/>
    <mergeCell ref="B30:C30"/>
    <mergeCell ref="B32:C32"/>
    <mergeCell ref="B24:C24"/>
    <mergeCell ref="B25:C25"/>
    <mergeCell ref="B26:C26"/>
    <mergeCell ref="B27:C27"/>
    <mergeCell ref="B28:C28"/>
    <mergeCell ref="B29:C29"/>
    <mergeCell ref="B31:C31"/>
    <mergeCell ref="A37:C37"/>
    <mergeCell ref="A43:B43"/>
    <mergeCell ref="A42:B42"/>
    <mergeCell ref="A41:B41"/>
    <mergeCell ref="A40:B40"/>
    <mergeCell ref="A39:B39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I17" sqref="I17"/>
    </sheetView>
  </sheetViews>
  <sheetFormatPr defaultColWidth="10.8984375" defaultRowHeight="14.25"/>
  <cols>
    <col min="1" max="1" width="4.59765625" style="9" customWidth="1"/>
    <col min="2" max="2" width="3.5" style="9" customWidth="1"/>
    <col min="3" max="3" width="3.09765625" style="9" customWidth="1"/>
    <col min="4" max="4" width="3.5" style="9" customWidth="1"/>
    <col min="5" max="5" width="3.09765625" style="9" customWidth="1"/>
    <col min="6" max="6" width="3.59765625" style="9" customWidth="1"/>
    <col min="7" max="7" width="3.09765625" style="9" customWidth="1"/>
    <col min="8" max="11" width="11.09765625" style="9" customWidth="1"/>
    <col min="12" max="13" width="11.3984375" style="9" customWidth="1"/>
    <col min="14" max="14" width="10.19921875" style="9" customWidth="1"/>
    <col min="15" max="16384" width="10.8984375" style="9" customWidth="1"/>
  </cols>
  <sheetData>
    <row r="1" spans="1:14" ht="15" customHeight="1" thickBot="1">
      <c r="A1" s="86" t="s">
        <v>13</v>
      </c>
      <c r="B1" s="87"/>
      <c r="C1" s="87"/>
      <c r="D1" s="87"/>
      <c r="E1" s="87"/>
      <c r="F1" s="87"/>
      <c r="G1" s="87"/>
      <c r="H1" s="87"/>
      <c r="I1" s="87"/>
      <c r="N1" s="38"/>
    </row>
    <row r="2" spans="1:13" ht="18" customHeight="1">
      <c r="A2" s="76" t="s">
        <v>14</v>
      </c>
      <c r="B2" s="76"/>
      <c r="C2" s="76"/>
      <c r="D2" s="76"/>
      <c r="E2" s="76"/>
      <c r="F2" s="76"/>
      <c r="G2" s="85"/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</row>
    <row r="3" spans="1:13" ht="9" customHeight="1">
      <c r="A3" s="2"/>
      <c r="B3" s="2"/>
      <c r="C3" s="2"/>
      <c r="D3" s="2"/>
      <c r="E3" s="2"/>
      <c r="F3" s="2"/>
      <c r="G3" s="2"/>
      <c r="H3" s="17"/>
      <c r="I3" s="2"/>
      <c r="J3" s="2"/>
      <c r="K3" s="2"/>
      <c r="L3" s="2"/>
      <c r="M3" s="2"/>
    </row>
    <row r="4" spans="1:13" ht="15.75" customHeight="1">
      <c r="A4" s="9" t="s">
        <v>15</v>
      </c>
      <c r="B4" s="19">
        <v>63</v>
      </c>
      <c r="C4" s="1" t="s">
        <v>0</v>
      </c>
      <c r="D4" s="43">
        <v>9</v>
      </c>
      <c r="E4" s="1" t="s">
        <v>4</v>
      </c>
      <c r="F4" s="43">
        <v>25</v>
      </c>
      <c r="G4" s="38" t="s">
        <v>5</v>
      </c>
      <c r="H4" s="21">
        <f>SUM(I4:J4)</f>
        <v>239734</v>
      </c>
      <c r="I4" s="44">
        <v>94225</v>
      </c>
      <c r="J4" s="44">
        <v>145509</v>
      </c>
      <c r="K4" s="45">
        <f>I4/H4*100</f>
        <v>39.303978576255346</v>
      </c>
      <c r="L4" s="44">
        <v>91900</v>
      </c>
      <c r="M4" s="44">
        <v>2320</v>
      </c>
    </row>
    <row r="5" spans="1:13" ht="15.75" customHeight="1">
      <c r="A5" s="12" t="s">
        <v>3</v>
      </c>
      <c r="B5" s="19">
        <v>3</v>
      </c>
      <c r="C5" s="1" t="s">
        <v>0</v>
      </c>
      <c r="D5" s="43">
        <v>11</v>
      </c>
      <c r="E5" s="1" t="s">
        <v>4</v>
      </c>
      <c r="F5" s="43">
        <v>24</v>
      </c>
      <c r="G5" s="38" t="s">
        <v>5</v>
      </c>
      <c r="H5" s="21">
        <f>SUM(I5:J5)</f>
        <v>255195</v>
      </c>
      <c r="I5" s="44">
        <v>77139</v>
      </c>
      <c r="J5" s="44">
        <v>178056</v>
      </c>
      <c r="K5" s="45">
        <f>I5/H5*100</f>
        <v>30.227473108799153</v>
      </c>
      <c r="L5" s="44">
        <v>75794</v>
      </c>
      <c r="M5" s="44">
        <v>1343</v>
      </c>
    </row>
    <row r="6" spans="1:13" ht="15.75" customHeight="1">
      <c r="A6" s="12" t="s">
        <v>3</v>
      </c>
      <c r="B6" s="19">
        <v>7</v>
      </c>
      <c r="C6" s="1" t="s">
        <v>0</v>
      </c>
      <c r="D6" s="25">
        <v>11</v>
      </c>
      <c r="E6" s="1" t="s">
        <v>4</v>
      </c>
      <c r="F6" s="25">
        <v>12</v>
      </c>
      <c r="G6" s="38" t="s">
        <v>5</v>
      </c>
      <c r="H6" s="21">
        <f>SUM(I6:J6)</f>
        <v>272746</v>
      </c>
      <c r="I6" s="6">
        <v>97103</v>
      </c>
      <c r="J6" s="6">
        <v>175643</v>
      </c>
      <c r="K6" s="46">
        <f>I6/H6*100</f>
        <v>35.60198866344511</v>
      </c>
      <c r="L6" s="6">
        <v>96034</v>
      </c>
      <c r="M6" s="6">
        <v>1065</v>
      </c>
    </row>
    <row r="7" spans="1:13" ht="15.75" customHeight="1">
      <c r="A7" s="12" t="s">
        <v>3</v>
      </c>
      <c r="B7" s="19">
        <v>11</v>
      </c>
      <c r="C7" s="1" t="s">
        <v>0</v>
      </c>
      <c r="D7" s="25">
        <v>11</v>
      </c>
      <c r="E7" s="1" t="s">
        <v>4</v>
      </c>
      <c r="F7" s="25">
        <v>7</v>
      </c>
      <c r="G7" s="38" t="s">
        <v>5</v>
      </c>
      <c r="H7" s="21">
        <v>285256</v>
      </c>
      <c r="I7" s="6">
        <v>97054</v>
      </c>
      <c r="J7" s="6">
        <f>H7-I7</f>
        <v>188202</v>
      </c>
      <c r="K7" s="46">
        <f>I7/H7*100</f>
        <v>34.02347365173738</v>
      </c>
      <c r="L7" s="6">
        <v>95923</v>
      </c>
      <c r="M7" s="6">
        <v>1128</v>
      </c>
    </row>
    <row r="8" spans="1:13" ht="15.75" customHeight="1">
      <c r="A8" s="12" t="s">
        <v>3</v>
      </c>
      <c r="B8" s="9">
        <v>15</v>
      </c>
      <c r="C8" s="1" t="s">
        <v>0</v>
      </c>
      <c r="D8" s="9">
        <v>11</v>
      </c>
      <c r="E8" s="1" t="s">
        <v>4</v>
      </c>
      <c r="F8" s="9">
        <v>9</v>
      </c>
      <c r="G8" s="38" t="s">
        <v>5</v>
      </c>
      <c r="H8" s="26">
        <v>291116</v>
      </c>
      <c r="I8" s="31">
        <v>170889</v>
      </c>
      <c r="J8" s="31">
        <v>120227</v>
      </c>
      <c r="K8" s="47">
        <f>I8/H8*100</f>
        <v>58.70134242020363</v>
      </c>
      <c r="L8" s="31">
        <v>166579</v>
      </c>
      <c r="M8" s="31">
        <v>4287</v>
      </c>
    </row>
    <row r="9" spans="1:13" ht="9" customHeight="1" thickBot="1">
      <c r="A9" s="3"/>
      <c r="B9" s="41"/>
      <c r="C9" s="48"/>
      <c r="D9" s="42"/>
      <c r="E9" s="48"/>
      <c r="F9" s="42"/>
      <c r="G9" s="33"/>
      <c r="H9" s="34"/>
      <c r="I9" s="7"/>
      <c r="J9" s="7"/>
      <c r="K9" s="49"/>
      <c r="L9" s="7"/>
      <c r="M9" s="7"/>
    </row>
    <row r="10" spans="1:12" ht="12" customHeight="1">
      <c r="A10" s="10"/>
      <c r="B10" s="39"/>
      <c r="C10" s="39"/>
      <c r="D10" s="25"/>
      <c r="E10" s="10"/>
      <c r="F10" s="25"/>
      <c r="G10" s="10"/>
      <c r="H10" s="10"/>
      <c r="I10" s="11"/>
      <c r="J10" s="11"/>
      <c r="K10" s="11"/>
      <c r="L10" s="11"/>
    </row>
    <row r="11" spans="1:13" ht="15" customHeight="1" thickBot="1">
      <c r="A11" s="12" t="s">
        <v>18</v>
      </c>
      <c r="B11" s="41"/>
      <c r="C11" s="41"/>
      <c r="D11" s="42"/>
      <c r="E11" s="3"/>
      <c r="F11" s="42"/>
      <c r="G11" s="3"/>
      <c r="H11" s="13"/>
      <c r="I11" s="13"/>
      <c r="J11" s="13"/>
      <c r="K11" s="13"/>
      <c r="L11" s="13"/>
      <c r="M11" s="11"/>
    </row>
    <row r="12" spans="1:13" ht="18" customHeight="1">
      <c r="A12" s="76" t="s">
        <v>19</v>
      </c>
      <c r="B12" s="76"/>
      <c r="C12" s="76"/>
      <c r="D12" s="76"/>
      <c r="E12" s="76"/>
      <c r="F12" s="76"/>
      <c r="G12" s="85"/>
      <c r="H12" s="14" t="s">
        <v>20</v>
      </c>
      <c r="I12" s="14" t="s">
        <v>21</v>
      </c>
      <c r="J12" s="14" t="s">
        <v>22</v>
      </c>
      <c r="K12" s="14" t="s">
        <v>23</v>
      </c>
      <c r="L12" s="15" t="s">
        <v>24</v>
      </c>
      <c r="M12" s="15" t="s">
        <v>25</v>
      </c>
    </row>
    <row r="13" spans="1:13" ht="9" customHeight="1">
      <c r="A13" s="2"/>
      <c r="B13" s="2"/>
      <c r="C13" s="2"/>
      <c r="D13" s="2"/>
      <c r="E13" s="2"/>
      <c r="F13" s="2"/>
      <c r="G13" s="2"/>
      <c r="H13" s="17"/>
      <c r="I13" s="2"/>
      <c r="J13" s="2"/>
      <c r="K13" s="2"/>
      <c r="L13" s="2"/>
      <c r="M13" s="2"/>
    </row>
    <row r="14" spans="1:13" ht="15.75" customHeight="1">
      <c r="A14" s="12" t="s">
        <v>15</v>
      </c>
      <c r="B14" s="19">
        <v>62</v>
      </c>
      <c r="C14" s="1" t="s">
        <v>0</v>
      </c>
      <c r="D14" s="43">
        <v>4</v>
      </c>
      <c r="E14" s="1" t="s">
        <v>4</v>
      </c>
      <c r="F14" s="43">
        <v>12</v>
      </c>
      <c r="G14" s="38" t="s">
        <v>5</v>
      </c>
      <c r="H14" s="21">
        <f>SUM(I14:J14)</f>
        <v>229085</v>
      </c>
      <c r="I14" s="44">
        <v>144975</v>
      </c>
      <c r="J14" s="44">
        <v>84110</v>
      </c>
      <c r="K14" s="45">
        <f>I14/H14*100</f>
        <v>63.28437043018966</v>
      </c>
      <c r="L14" s="44">
        <v>43507</v>
      </c>
      <c r="M14" s="6">
        <v>1466</v>
      </c>
    </row>
    <row r="15" spans="1:13" ht="15.75" customHeight="1">
      <c r="A15" s="12" t="s">
        <v>3</v>
      </c>
      <c r="B15" s="19">
        <v>3</v>
      </c>
      <c r="C15" s="1" t="s">
        <v>0</v>
      </c>
      <c r="D15" s="43">
        <v>4</v>
      </c>
      <c r="E15" s="1" t="s">
        <v>4</v>
      </c>
      <c r="F15" s="43">
        <v>7</v>
      </c>
      <c r="G15" s="38" t="s">
        <v>5</v>
      </c>
      <c r="H15" s="21">
        <f>SUM(I15:J15)</f>
        <v>251658</v>
      </c>
      <c r="I15" s="44">
        <v>131594</v>
      </c>
      <c r="J15" s="44">
        <v>120064</v>
      </c>
      <c r="K15" s="45">
        <f>I15/H15*100</f>
        <v>52.290807365551665</v>
      </c>
      <c r="L15" s="44">
        <v>129883</v>
      </c>
      <c r="M15" s="6">
        <v>1704</v>
      </c>
    </row>
    <row r="16" spans="1:13" ht="15.75" customHeight="1">
      <c r="A16" s="12" t="s">
        <v>3</v>
      </c>
      <c r="B16" s="19">
        <v>7</v>
      </c>
      <c r="C16" s="1" t="s">
        <v>0</v>
      </c>
      <c r="D16" s="25">
        <v>4</v>
      </c>
      <c r="E16" s="1" t="s">
        <v>4</v>
      </c>
      <c r="F16" s="25">
        <v>9</v>
      </c>
      <c r="G16" s="38" t="s">
        <v>5</v>
      </c>
      <c r="H16" s="21">
        <f>SUM(I16:J16)</f>
        <v>268637</v>
      </c>
      <c r="I16" s="6">
        <v>128630</v>
      </c>
      <c r="J16" s="6">
        <v>140007</v>
      </c>
      <c r="K16" s="45">
        <f>I16/H16*100</f>
        <v>47.882458484869915</v>
      </c>
      <c r="L16" s="6">
        <v>126810</v>
      </c>
      <c r="M16" s="6">
        <v>1818</v>
      </c>
    </row>
    <row r="17" spans="1:13" ht="15.75" customHeight="1">
      <c r="A17" s="12" t="s">
        <v>3</v>
      </c>
      <c r="B17" s="19">
        <v>11</v>
      </c>
      <c r="C17" s="1" t="s">
        <v>0</v>
      </c>
      <c r="D17" s="25">
        <v>4</v>
      </c>
      <c r="E17" s="1" t="s">
        <v>4</v>
      </c>
      <c r="F17" s="39">
        <v>11</v>
      </c>
      <c r="G17" s="38" t="s">
        <v>5</v>
      </c>
      <c r="H17" s="21">
        <v>282019</v>
      </c>
      <c r="I17" s="6">
        <v>148999</v>
      </c>
      <c r="J17" s="6">
        <v>133020</v>
      </c>
      <c r="K17" s="46">
        <v>52.83</v>
      </c>
      <c r="L17" s="6">
        <v>146353</v>
      </c>
      <c r="M17" s="6">
        <v>2643</v>
      </c>
    </row>
    <row r="18" spans="1:13" ht="15.75" customHeight="1">
      <c r="A18" s="12" t="s">
        <v>3</v>
      </c>
      <c r="B18" s="9">
        <v>15</v>
      </c>
      <c r="C18" s="1" t="s">
        <v>0</v>
      </c>
      <c r="D18" s="9">
        <v>4</v>
      </c>
      <c r="E18" s="1" t="s">
        <v>4</v>
      </c>
      <c r="F18" s="9">
        <v>13</v>
      </c>
      <c r="G18" s="38" t="s">
        <v>5</v>
      </c>
      <c r="H18" s="26">
        <v>288675</v>
      </c>
      <c r="I18" s="31">
        <v>131383</v>
      </c>
      <c r="J18" s="31">
        <v>157292</v>
      </c>
      <c r="K18" s="32">
        <v>45.51</v>
      </c>
      <c r="L18" s="31">
        <v>129040</v>
      </c>
      <c r="M18" s="31">
        <v>2341</v>
      </c>
    </row>
    <row r="19" spans="1:13" ht="9" customHeight="1" thickBot="1">
      <c r="A19" s="48"/>
      <c r="B19" s="41"/>
      <c r="C19" s="48"/>
      <c r="D19" s="42"/>
      <c r="E19" s="48"/>
      <c r="F19" s="42"/>
      <c r="G19" s="8"/>
      <c r="H19" s="50"/>
      <c r="I19" s="7"/>
      <c r="J19" s="7"/>
      <c r="K19" s="49"/>
      <c r="L19" s="7"/>
      <c r="M19" s="7"/>
    </row>
    <row r="20" spans="2:3" ht="12" customHeight="1">
      <c r="B20" s="40"/>
      <c r="C20" s="40"/>
    </row>
    <row r="21" spans="1:12" ht="15" customHeight="1" thickBot="1">
      <c r="A21" s="3" t="s">
        <v>55</v>
      </c>
      <c r="B21" s="41"/>
      <c r="C21" s="41"/>
      <c r="D21" s="42"/>
      <c r="E21" s="3"/>
      <c r="F21" s="42"/>
      <c r="G21" s="3"/>
      <c r="H21" s="13"/>
      <c r="I21" s="13"/>
      <c r="J21" s="13"/>
      <c r="K21" s="13"/>
      <c r="L21" s="13"/>
    </row>
    <row r="22" spans="1:13" ht="18" customHeight="1">
      <c r="A22" s="76" t="s">
        <v>48</v>
      </c>
      <c r="B22" s="76"/>
      <c r="C22" s="76"/>
      <c r="D22" s="76"/>
      <c r="E22" s="76"/>
      <c r="F22" s="76"/>
      <c r="G22" s="85"/>
      <c r="H22" s="14" t="s">
        <v>49</v>
      </c>
      <c r="I22" s="14" t="s">
        <v>50</v>
      </c>
      <c r="J22" s="14" t="s">
        <v>51</v>
      </c>
      <c r="K22" s="14" t="s">
        <v>52</v>
      </c>
      <c r="L22" s="15" t="s">
        <v>53</v>
      </c>
      <c r="M22" s="15" t="s">
        <v>54</v>
      </c>
    </row>
    <row r="23" spans="1:13" ht="9" customHeight="1">
      <c r="A23" s="2"/>
      <c r="B23" s="2"/>
      <c r="C23" s="2"/>
      <c r="D23" s="2"/>
      <c r="E23" s="2"/>
      <c r="F23" s="2"/>
      <c r="G23" s="2"/>
      <c r="H23" s="17"/>
      <c r="I23" s="2"/>
      <c r="J23" s="2"/>
      <c r="K23" s="2"/>
      <c r="L23" s="2"/>
      <c r="M23" s="2"/>
    </row>
    <row r="24" spans="1:13" ht="15.75" customHeight="1">
      <c r="A24" s="12" t="s">
        <v>3</v>
      </c>
      <c r="B24" s="19">
        <v>4</v>
      </c>
      <c r="C24" s="38" t="s">
        <v>0</v>
      </c>
      <c r="D24" s="43">
        <v>9</v>
      </c>
      <c r="E24" s="38" t="s">
        <v>4</v>
      </c>
      <c r="F24" s="43">
        <v>20</v>
      </c>
      <c r="G24" s="38" t="s">
        <v>16</v>
      </c>
      <c r="H24" s="21">
        <f>SUM(I24:J24)</f>
        <v>258254</v>
      </c>
      <c r="I24" s="22">
        <v>75639</v>
      </c>
      <c r="J24" s="22">
        <v>182615</v>
      </c>
      <c r="K24" s="23">
        <f>I24/H24*100</f>
        <v>29.28860734006056</v>
      </c>
      <c r="L24" s="22">
        <v>74094</v>
      </c>
      <c r="M24" s="22">
        <v>1544</v>
      </c>
    </row>
    <row r="25" spans="1:13" ht="15.75" customHeight="1">
      <c r="A25" s="12" t="s">
        <v>3</v>
      </c>
      <c r="B25" s="19">
        <v>8</v>
      </c>
      <c r="C25" s="38" t="s">
        <v>0</v>
      </c>
      <c r="D25" s="43">
        <v>9</v>
      </c>
      <c r="E25" s="38" t="s">
        <v>4</v>
      </c>
      <c r="F25" s="25">
        <v>8</v>
      </c>
      <c r="G25" s="38" t="s">
        <v>16</v>
      </c>
      <c r="H25" s="21">
        <f>SUM(I25:J25)</f>
        <v>276210</v>
      </c>
      <c r="I25" s="4">
        <v>82904</v>
      </c>
      <c r="J25" s="4">
        <v>193306</v>
      </c>
      <c r="K25" s="24">
        <f>I25/H25*100</f>
        <v>30.01484377828464</v>
      </c>
      <c r="L25" s="4">
        <v>81352</v>
      </c>
      <c r="M25" s="4">
        <v>1549</v>
      </c>
    </row>
    <row r="26" spans="1:13" ht="15.75" customHeight="1">
      <c r="A26" s="12" t="s">
        <v>3</v>
      </c>
      <c r="B26" s="19">
        <v>12</v>
      </c>
      <c r="C26" s="38" t="s">
        <v>0</v>
      </c>
      <c r="D26" s="43">
        <v>9</v>
      </c>
      <c r="E26" s="38" t="s">
        <v>4</v>
      </c>
      <c r="F26" s="9">
        <v>10</v>
      </c>
      <c r="G26" s="38" t="s">
        <v>16</v>
      </c>
      <c r="H26" s="5">
        <v>286833</v>
      </c>
      <c r="I26" s="22">
        <v>75729</v>
      </c>
      <c r="J26" s="22">
        <v>211104</v>
      </c>
      <c r="K26" s="24">
        <f>I26/H26*100</f>
        <v>26.40177385447281</v>
      </c>
      <c r="L26" s="22">
        <v>74080</v>
      </c>
      <c r="M26" s="22">
        <v>1648</v>
      </c>
    </row>
    <row r="27" spans="1:13" ht="15.75" customHeight="1">
      <c r="A27" s="12" t="s">
        <v>3</v>
      </c>
      <c r="B27" s="19">
        <v>16</v>
      </c>
      <c r="C27" s="38" t="s">
        <v>0</v>
      </c>
      <c r="D27" s="25">
        <v>9</v>
      </c>
      <c r="E27" s="38" t="s">
        <v>4</v>
      </c>
      <c r="F27" s="9">
        <v>5</v>
      </c>
      <c r="G27" s="38" t="s">
        <v>16</v>
      </c>
      <c r="H27" s="5">
        <v>290952</v>
      </c>
      <c r="I27" s="22">
        <v>106993</v>
      </c>
      <c r="J27" s="22">
        <v>183959</v>
      </c>
      <c r="K27" s="24">
        <v>36.77341967059859</v>
      </c>
      <c r="L27" s="22">
        <v>105842</v>
      </c>
      <c r="M27" s="22">
        <v>1148</v>
      </c>
    </row>
    <row r="28" spans="1:13" ht="15.75" customHeight="1">
      <c r="A28" s="12" t="s">
        <v>3</v>
      </c>
      <c r="B28" s="19">
        <v>17</v>
      </c>
      <c r="C28" s="38" t="s">
        <v>0</v>
      </c>
      <c r="D28" s="25">
        <v>7</v>
      </c>
      <c r="E28" s="38" t="s">
        <v>4</v>
      </c>
      <c r="F28" s="9">
        <v>31</v>
      </c>
      <c r="G28" s="38" t="s">
        <v>16</v>
      </c>
      <c r="H28" s="5">
        <v>298045</v>
      </c>
      <c r="I28" s="22">
        <v>151726</v>
      </c>
      <c r="J28" s="22">
        <v>146319</v>
      </c>
      <c r="K28" s="24">
        <v>50.91</v>
      </c>
      <c r="L28" s="22">
        <v>145191</v>
      </c>
      <c r="M28" s="22">
        <v>6520</v>
      </c>
    </row>
    <row r="29" spans="1:13" ht="9" customHeight="1" thickBot="1">
      <c r="A29" s="3"/>
      <c r="B29" s="41"/>
      <c r="C29" s="48"/>
      <c r="D29" s="42"/>
      <c r="E29" s="48"/>
      <c r="F29" s="42"/>
      <c r="G29" s="33"/>
      <c r="H29" s="34"/>
      <c r="I29" s="35"/>
      <c r="J29" s="35"/>
      <c r="K29" s="36"/>
      <c r="L29" s="35"/>
      <c r="M29" s="35"/>
    </row>
    <row r="30" spans="2:13" ht="12" customHeight="1">
      <c r="B30" s="40"/>
      <c r="C30" s="40"/>
      <c r="M30" s="11"/>
    </row>
  </sheetData>
  <sheetProtection/>
  <mergeCells count="4">
    <mergeCell ref="A2:G2"/>
    <mergeCell ref="A12:G12"/>
    <mergeCell ref="A22:G22"/>
    <mergeCell ref="A1:I1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9" sqref="G19"/>
    </sheetView>
  </sheetViews>
  <sheetFormatPr defaultColWidth="10.8984375" defaultRowHeight="14.25"/>
  <cols>
    <col min="1" max="1" width="16.59765625" style="9" customWidth="1"/>
    <col min="2" max="2" width="12.59765625" style="9" customWidth="1"/>
    <col min="3" max="8" width="10.09765625" style="9" customWidth="1"/>
    <col min="9" max="16384" width="10.8984375" style="9" customWidth="1"/>
  </cols>
  <sheetData>
    <row r="1" spans="1:8" ht="18" customHeight="1" thickBot="1">
      <c r="A1" s="3" t="s">
        <v>56</v>
      </c>
      <c r="B1" s="3"/>
      <c r="C1" s="13"/>
      <c r="D1" s="13"/>
      <c r="E1" s="13"/>
      <c r="F1" s="13"/>
      <c r="G1" s="11"/>
      <c r="H1" s="11"/>
    </row>
    <row r="2" spans="1:8" ht="15.75" customHeight="1">
      <c r="A2" s="52" t="s">
        <v>14</v>
      </c>
      <c r="B2" s="15" t="s">
        <v>40</v>
      </c>
      <c r="C2" s="14" t="s">
        <v>63</v>
      </c>
      <c r="D2" s="14" t="s">
        <v>64</v>
      </c>
      <c r="E2" s="14" t="s">
        <v>65</v>
      </c>
      <c r="F2" s="14" t="s">
        <v>66</v>
      </c>
      <c r="G2" s="15" t="s">
        <v>67</v>
      </c>
      <c r="H2" s="15" t="s">
        <v>68</v>
      </c>
    </row>
    <row r="3" spans="1:8" ht="9" customHeight="1">
      <c r="A3" s="2"/>
      <c r="B3" s="17"/>
      <c r="C3" s="17"/>
      <c r="D3" s="2"/>
      <c r="E3" s="2"/>
      <c r="F3" s="2"/>
      <c r="G3" s="18"/>
      <c r="H3" s="18"/>
    </row>
    <row r="4" spans="1:8" ht="15.75" customHeight="1">
      <c r="A4" s="43" t="s">
        <v>57</v>
      </c>
      <c r="B4" s="54"/>
      <c r="C4" s="21">
        <v>267122</v>
      </c>
      <c r="D4" s="22">
        <v>129095</v>
      </c>
      <c r="E4" s="22">
        <v>138027</v>
      </c>
      <c r="F4" s="23">
        <v>48.328104761120386</v>
      </c>
      <c r="G4" s="4">
        <v>127419</v>
      </c>
      <c r="H4" s="4">
        <v>1674</v>
      </c>
    </row>
    <row r="5" spans="1:8" ht="15.75" customHeight="1">
      <c r="A5" s="43" t="s">
        <v>58</v>
      </c>
      <c r="B5" s="58"/>
      <c r="C5" s="21">
        <v>281072</v>
      </c>
      <c r="D5" s="22">
        <v>141004</v>
      </c>
      <c r="E5" s="22">
        <v>140068</v>
      </c>
      <c r="F5" s="23">
        <v>50.17</v>
      </c>
      <c r="G5" s="4">
        <v>138533</v>
      </c>
      <c r="H5" s="4">
        <v>2469</v>
      </c>
    </row>
    <row r="6" spans="1:8" ht="15.75" customHeight="1">
      <c r="A6" s="43" t="s">
        <v>59</v>
      </c>
      <c r="B6" s="58"/>
      <c r="C6" s="21">
        <v>287705</v>
      </c>
      <c r="D6" s="4">
        <v>132364</v>
      </c>
      <c r="E6" s="4">
        <v>155341</v>
      </c>
      <c r="F6" s="24">
        <v>46.01</v>
      </c>
      <c r="G6" s="4">
        <v>129941</v>
      </c>
      <c r="H6" s="4">
        <v>2420</v>
      </c>
    </row>
    <row r="7" spans="1:8" ht="15.75" customHeight="1">
      <c r="A7" s="43" t="s">
        <v>60</v>
      </c>
      <c r="B7" s="55" t="s">
        <v>37</v>
      </c>
      <c r="C7" s="26">
        <v>1571</v>
      </c>
      <c r="D7" s="27">
        <v>1428</v>
      </c>
      <c r="E7" s="27">
        <v>143</v>
      </c>
      <c r="F7" s="28">
        <v>90.9</v>
      </c>
      <c r="G7" s="27">
        <v>1423</v>
      </c>
      <c r="H7" s="27">
        <v>5</v>
      </c>
    </row>
    <row r="8" spans="1:8" ht="15.75" customHeight="1">
      <c r="A8" s="39" t="s">
        <v>62</v>
      </c>
      <c r="B8" s="55" t="s">
        <v>39</v>
      </c>
      <c r="C8" s="26">
        <v>5158</v>
      </c>
      <c r="D8" s="27">
        <v>3096</v>
      </c>
      <c r="E8" s="27">
        <v>2062</v>
      </c>
      <c r="F8" s="28">
        <v>60.02</v>
      </c>
      <c r="G8" s="27">
        <v>3009</v>
      </c>
      <c r="H8" s="27">
        <v>87</v>
      </c>
    </row>
    <row r="9" spans="1:8" ht="15.75" customHeight="1">
      <c r="A9" s="43" t="s">
        <v>80</v>
      </c>
      <c r="B9" s="54" t="s">
        <v>38</v>
      </c>
      <c r="C9" s="26">
        <v>291298</v>
      </c>
      <c r="D9" s="27">
        <v>147926</v>
      </c>
      <c r="E9" s="27">
        <v>143372</v>
      </c>
      <c r="F9" s="28">
        <v>50.78</v>
      </c>
      <c r="G9" s="27">
        <v>142833</v>
      </c>
      <c r="H9" s="27">
        <v>5083</v>
      </c>
    </row>
    <row r="10" spans="1:8" ht="15.75" customHeight="1">
      <c r="A10" s="10"/>
      <c r="B10" s="55" t="s">
        <v>37</v>
      </c>
      <c r="C10" s="26" t="s">
        <v>61</v>
      </c>
      <c r="D10" s="27"/>
      <c r="E10" s="27"/>
      <c r="F10" s="28"/>
      <c r="G10" s="27"/>
      <c r="H10" s="27"/>
    </row>
    <row r="11" spans="1:8" ht="15.75" customHeight="1">
      <c r="A11" s="10"/>
      <c r="B11" s="55" t="s">
        <v>39</v>
      </c>
      <c r="C11" s="26" t="s">
        <v>61</v>
      </c>
      <c r="D11" s="27"/>
      <c r="E11" s="27"/>
      <c r="F11" s="28"/>
      <c r="G11" s="27"/>
      <c r="H11" s="27"/>
    </row>
    <row r="12" spans="1:8" ht="9" customHeight="1" thickBot="1">
      <c r="A12" s="13"/>
      <c r="B12" s="29"/>
      <c r="C12" s="29"/>
      <c r="D12" s="13"/>
      <c r="E12" s="13"/>
      <c r="F12" s="13"/>
      <c r="G12" s="13"/>
      <c r="H12" s="13"/>
    </row>
    <row r="13" ht="16.5" customHeight="1">
      <c r="A13" s="9" t="s">
        <v>1</v>
      </c>
    </row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2006-03-14T06:48:39Z</cp:lastPrinted>
  <dcterms:created xsi:type="dcterms:W3CDTF">2005-01-04T01:06:58Z</dcterms:created>
  <dcterms:modified xsi:type="dcterms:W3CDTF">2022-04-07T04:54:50Z</dcterms:modified>
  <cp:category/>
  <cp:version/>
  <cp:contentType/>
  <cp:contentStatus/>
</cp:coreProperties>
</file>