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76" windowWidth="8685" windowHeight="9120" activeTab="0"/>
  </bookViews>
  <sheets>
    <sheet name="5-3" sheetId="1" r:id="rId1"/>
  </sheets>
  <definedNames>
    <definedName name="_xlnm.Print_Area" localSheetId="0">'5-3'!$A$1:$W$124</definedName>
  </definedNames>
  <calcPr fullCalcOnLoad="1"/>
</workbook>
</file>

<file path=xl/sharedStrings.xml><?xml version="1.0" encoding="utf-8"?>
<sst xmlns="http://schemas.openxmlformats.org/spreadsheetml/2006/main" count="223" uniqueCount="142">
  <si>
    <t>事　業　所　数</t>
  </si>
  <si>
    <t>従　業　者　数</t>
  </si>
  <si>
    <t>総数</t>
  </si>
  <si>
    <t>農業</t>
  </si>
  <si>
    <t>01</t>
  </si>
  <si>
    <t>派遣・下請従業者のみ</t>
  </si>
  <si>
    <t>事　業　　　 所　数</t>
  </si>
  <si>
    <t>事　業　 　　　所　数</t>
  </si>
  <si>
    <t>事　業　　　　 所　数</t>
  </si>
  <si>
    <t>に掲げたものである。</t>
  </si>
  <si>
    <t>総　　　　　数</t>
  </si>
  <si>
    <t>産　 　 　業 　　　　中  　　　分  　　　類</t>
  </si>
  <si>
    <t>１～４人</t>
  </si>
  <si>
    <t>５～９人</t>
  </si>
  <si>
    <t>10～19人</t>
  </si>
  <si>
    <t>20～29人</t>
  </si>
  <si>
    <t>30～49人</t>
  </si>
  <si>
    <t>50～299 人</t>
  </si>
  <si>
    <t>300 人以上</t>
  </si>
  <si>
    <t>事業所数</t>
  </si>
  <si>
    <t>従業者数</t>
  </si>
  <si>
    <t>者　数</t>
  </si>
  <si>
    <t xml:space="preserve">A </t>
  </si>
  <si>
    <t>09</t>
  </si>
  <si>
    <t>総合工事業</t>
  </si>
  <si>
    <t>職別工事業（設備工事業を除く）</t>
  </si>
  <si>
    <t>設備工事業</t>
  </si>
  <si>
    <t>食料品製造業</t>
  </si>
  <si>
    <t>飲料・たばこ・飼料製造業</t>
  </si>
  <si>
    <t>繊維工業 (衣服､ その他の繊維製品を除く)</t>
  </si>
  <si>
    <t>衣服・その他の繊維製品製造業</t>
  </si>
  <si>
    <t>木材・木製品製造業（家具を除く）</t>
  </si>
  <si>
    <t>家具・装備品製造業</t>
  </si>
  <si>
    <t>パルプ・紙・紙加工品製造業</t>
  </si>
  <si>
    <t>出版・印刷・同関連産業</t>
  </si>
  <si>
    <t>化学工業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</si>
  <si>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</si>
  <si>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</si>
  <si>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</si>
  <si>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</si>
  <si>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</si>
  <si>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</si>
  <si>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</si>
  <si>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</si>
  <si>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</si>
  <si>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</si>
  <si>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</si>
  <si>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電気業</t>
  </si>
  <si>
    <t>ガス業</t>
  </si>
  <si>
    <t>水道業</t>
  </si>
  <si>
    <t>鉄道業</t>
  </si>
  <si>
    <t>道路旅客運送業</t>
  </si>
  <si>
    <t>道路貨物運送業</t>
  </si>
  <si>
    <t>航空運輸業</t>
  </si>
  <si>
    <t>倉庫業</t>
  </si>
  <si>
    <t>運輸に附帯するサービス業</t>
  </si>
  <si>
    <t>郵便業</t>
  </si>
  <si>
    <t>電気通信業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</si>
  <si>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</si>
  <si>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</si>
  <si>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</si>
  <si>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</si>
  <si>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</si>
  <si>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</si>
  <si>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</si>
  <si>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</si>
  <si>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</si>
  <si>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</si>
  <si>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その他の小売業</t>
  </si>
  <si>
    <t>一般飲食店</t>
  </si>
  <si>
    <t>その他の飲食店</t>
  </si>
  <si>
    <t>銀行・信託業</t>
  </si>
  <si>
    <t>農林水産金融業（政府関係金融機関を除く）</t>
  </si>
  <si>
    <t>政府関係金融機関（別掲を除く）</t>
  </si>
  <si>
    <t>補助的金融業、金融附帯業</t>
  </si>
  <si>
    <t>証券業、商品先物取引業</t>
  </si>
  <si>
    <t>産　　　　業　　　　中　　　　分　　　　類</t>
  </si>
  <si>
    <t>不動産取引業</t>
  </si>
  <si>
    <t>不動産賃貸業・管理業</t>
  </si>
  <si>
    <t>洗濯・理容・浴場業</t>
  </si>
  <si>
    <t>駐車場業</t>
  </si>
  <si>
    <t>その他の生活関連サービス業</t>
  </si>
  <si>
    <t>旅館、その他の宿泊所</t>
  </si>
  <si>
    <t>娯楽業（映画・ビデオ制作業を除く）</t>
  </si>
  <si>
    <t>自動車整備業</t>
  </si>
  <si>
    <t>機械・家具等  修理業（別掲を除く）</t>
  </si>
  <si>
    <t>物品賃貸業</t>
  </si>
  <si>
    <t>映画・ビデオ制作業</t>
  </si>
  <si>
    <t>放送業</t>
  </si>
  <si>
    <t>情報サービス・調査業</t>
  </si>
  <si>
    <t>広告業</t>
  </si>
  <si>
    <t>協同組合（他に分類されないもの）</t>
  </si>
  <si>
    <t>その他の事業サービス業</t>
  </si>
  <si>
    <t>廃棄物処理業</t>
  </si>
  <si>
    <t>医療業</t>
  </si>
  <si>
    <t>保健衛生</t>
  </si>
  <si>
    <t>社会保険、社会福祉</t>
  </si>
  <si>
    <t>教育</t>
  </si>
  <si>
    <t>学術研究機関</t>
  </si>
  <si>
    <t>宗教</t>
  </si>
  <si>
    <t>政治・経済・文化団体</t>
  </si>
  <si>
    <t>その他のサービス業</t>
  </si>
  <si>
    <t xml:space="preserve">E </t>
  </si>
  <si>
    <t>建設業</t>
  </si>
  <si>
    <t xml:space="preserve">F </t>
  </si>
  <si>
    <t>製造業</t>
  </si>
  <si>
    <t>されている人のみで事業活動が行われている事業所も当該事業所としている。</t>
  </si>
  <si>
    <t xml:space="preserve">G </t>
  </si>
  <si>
    <t>電気・ガス・熱供給・水道業</t>
  </si>
  <si>
    <t xml:space="preserve">H </t>
  </si>
  <si>
    <t>運輸・通信業</t>
  </si>
  <si>
    <t xml:space="preserve">I </t>
  </si>
  <si>
    <t>卸売・小売業、飲食店</t>
  </si>
  <si>
    <t xml:space="preserve">J </t>
  </si>
  <si>
    <t>金融・保険業</t>
  </si>
  <si>
    <t>K</t>
  </si>
  <si>
    <t>不動産業</t>
  </si>
  <si>
    <t xml:space="preserve">L </t>
  </si>
  <si>
    <t>サービス業</t>
  </si>
  <si>
    <t>　　</t>
  </si>
  <si>
    <t>　この表は、平成13年10月１日現在で実施した事業所・企業統計調査の結果を産業中分類別・従業者規模別</t>
  </si>
  <si>
    <t>プラスチック製品製造業（別掲を除く）</t>
  </si>
  <si>
    <t>　注）13年調査より、当該事業所に所属する従業者が一人もいなく、他の会社など別経営の事業所から派遣</t>
  </si>
  <si>
    <t>中小企業等金融業*</t>
  </si>
  <si>
    <t>保険業***</t>
  </si>
  <si>
    <t>貸金業、投資業等非預金信用機関**</t>
  </si>
  <si>
    <t>　*　63中小企業等金融業（政府関係金融機関を除く）　　　**　66貸金業、投資業等非預金用機関（政府</t>
  </si>
  <si>
    <t>関係金融機関を除く)　　　***　69保険業（保険媒介代理業,保険サ-ビス業を含む）</t>
  </si>
  <si>
    <t>専門サービス業( 他に分類されないもの)</t>
  </si>
  <si>
    <t xml:space="preserve"> 規　　　　　　　　　　　　　模　　　　　　　　　　　　　別</t>
  </si>
  <si>
    <t>派遣・下請従業者のみ(注)</t>
  </si>
  <si>
    <t xml:space="preserve"> 規　　　　　　　　　　　　　模　　　　　　　　　　　　　別</t>
  </si>
  <si>
    <r>
      <t xml:space="preserve"> </t>
    </r>
    <r>
      <rPr>
        <sz val="14"/>
        <rFont val="ＭＳ 明朝"/>
        <family val="1"/>
      </rPr>
      <t xml:space="preserve"> 規</t>
    </r>
    <r>
      <rPr>
        <sz val="14"/>
        <rFont val="ＭＳ 明朝"/>
        <family val="1"/>
      </rPr>
      <t xml:space="preserve">    </t>
    </r>
    <r>
      <rPr>
        <sz val="14"/>
        <rFont val="ＭＳ 明朝"/>
        <family val="1"/>
      </rPr>
      <t>模</t>
    </r>
    <r>
      <rPr>
        <sz val="14"/>
        <rFont val="ＭＳ 明朝"/>
        <family val="1"/>
      </rPr>
      <t xml:space="preserve">    </t>
    </r>
    <r>
      <rPr>
        <sz val="14"/>
        <rFont val="ＭＳ 明朝"/>
        <family val="1"/>
      </rPr>
      <t>別</t>
    </r>
    <r>
      <rPr>
        <sz val="14"/>
        <rFont val="ＭＳ 明朝"/>
        <family val="1"/>
      </rPr>
      <t xml:space="preserve">    </t>
    </r>
    <r>
      <rPr>
        <sz val="14"/>
        <rFont val="ＭＳ 明朝"/>
        <family val="1"/>
      </rPr>
      <t>の</t>
    </r>
    <r>
      <rPr>
        <sz val="14"/>
        <rFont val="ＭＳ 明朝"/>
        <family val="1"/>
      </rPr>
      <t xml:space="preserve">    </t>
    </r>
    <r>
      <rPr>
        <sz val="14"/>
        <rFont val="ＭＳ 明朝"/>
        <family val="1"/>
      </rPr>
      <t>概</t>
    </r>
    <r>
      <rPr>
        <sz val="14"/>
        <rFont val="ＭＳ 明朝"/>
        <family val="1"/>
      </rPr>
      <t xml:space="preserve">    </t>
    </r>
    <r>
      <rPr>
        <sz val="14"/>
        <rFont val="ＭＳ 明朝"/>
        <family val="1"/>
      </rPr>
      <t>況</t>
    </r>
  </si>
  <si>
    <r>
      <t xml:space="preserve"> </t>
    </r>
    <r>
      <rPr>
        <sz val="14"/>
        <rFont val="ＭＳ 明朝"/>
        <family val="1"/>
      </rPr>
      <t xml:space="preserve"> </t>
    </r>
    <r>
      <rPr>
        <sz val="14"/>
        <rFont val="ＭＳ 明朝"/>
        <family val="1"/>
      </rPr>
      <t>規</t>
    </r>
    <r>
      <rPr>
        <sz val="14"/>
        <rFont val="ＭＳ 明朝"/>
        <family val="1"/>
      </rPr>
      <t xml:space="preserve">    </t>
    </r>
    <r>
      <rPr>
        <sz val="14"/>
        <rFont val="ＭＳ 明朝"/>
        <family val="1"/>
      </rPr>
      <t>模</t>
    </r>
    <r>
      <rPr>
        <sz val="14"/>
        <rFont val="ＭＳ 明朝"/>
        <family val="1"/>
      </rPr>
      <t xml:space="preserve">    </t>
    </r>
    <r>
      <rPr>
        <sz val="14"/>
        <rFont val="ＭＳ 明朝"/>
        <family val="1"/>
      </rPr>
      <t>別</t>
    </r>
    <r>
      <rPr>
        <sz val="14"/>
        <rFont val="ＭＳ 明朝"/>
        <family val="1"/>
      </rPr>
      <t xml:space="preserve">    </t>
    </r>
    <r>
      <rPr>
        <sz val="14"/>
        <rFont val="ＭＳ 明朝"/>
        <family val="1"/>
      </rPr>
      <t>の</t>
    </r>
    <r>
      <rPr>
        <sz val="14"/>
        <rFont val="ＭＳ 明朝"/>
        <family val="1"/>
      </rPr>
      <t xml:space="preserve">    </t>
    </r>
    <r>
      <rPr>
        <sz val="14"/>
        <rFont val="ＭＳ 明朝"/>
        <family val="1"/>
      </rPr>
      <t>概</t>
    </r>
    <r>
      <rPr>
        <sz val="14"/>
        <rFont val="ＭＳ 明朝"/>
        <family val="1"/>
      </rPr>
      <t xml:space="preserve">    </t>
    </r>
    <r>
      <rPr>
        <sz val="14"/>
        <rFont val="ＭＳ 明朝"/>
        <family val="1"/>
      </rPr>
      <t>況</t>
    </r>
    <r>
      <rPr>
        <sz val="14"/>
        <rFont val="ＭＳ 明朝"/>
        <family val="1"/>
      </rPr>
      <t xml:space="preserve"> </t>
    </r>
    <r>
      <rPr>
        <sz val="14"/>
        <rFont val="ＭＳ 明朝"/>
        <family val="1"/>
      </rPr>
      <t>（</t>
    </r>
    <r>
      <rPr>
        <sz val="14"/>
        <rFont val="ＭＳ 明朝"/>
        <family val="1"/>
      </rPr>
      <t xml:space="preserve"> </t>
    </r>
    <r>
      <rPr>
        <sz val="14"/>
        <rFont val="ＭＳ 明朝"/>
        <family val="1"/>
      </rPr>
      <t>つづき</t>
    </r>
    <r>
      <rPr>
        <sz val="14"/>
        <rFont val="ＭＳ 明朝"/>
        <family val="1"/>
      </rPr>
      <t xml:space="preserve"> </t>
    </r>
    <r>
      <rPr>
        <sz val="14"/>
        <rFont val="ＭＳ 明朝"/>
        <family val="1"/>
      </rPr>
      <t>）</t>
    </r>
  </si>
  <si>
    <t>70. 事業所</t>
  </si>
  <si>
    <t>事業所 71.</t>
  </si>
  <si>
    <t>72. 事業所</t>
  </si>
  <si>
    <t>74. 事業所</t>
  </si>
  <si>
    <t>事業所 75.</t>
  </si>
  <si>
    <r>
      <t xml:space="preserve">                         </t>
    </r>
    <r>
      <rPr>
        <sz val="14"/>
        <rFont val="ＭＳ 明朝"/>
        <family val="1"/>
      </rPr>
      <t>５－３</t>
    </r>
    <r>
      <rPr>
        <sz val="14"/>
        <rFont val="ＭＳ 明朝"/>
        <family val="1"/>
      </rPr>
      <t xml:space="preserve">    </t>
    </r>
    <r>
      <rPr>
        <sz val="14"/>
        <rFont val="ＭＳ 明朝"/>
        <family val="1"/>
      </rPr>
      <t>事</t>
    </r>
    <r>
      <rPr>
        <sz val="14"/>
        <rFont val="ＭＳ 明朝"/>
        <family val="1"/>
      </rPr>
      <t xml:space="preserve">    </t>
    </r>
    <r>
      <rPr>
        <sz val="14"/>
        <rFont val="ＭＳ 明朝"/>
        <family val="1"/>
      </rPr>
      <t>業</t>
    </r>
    <r>
      <rPr>
        <sz val="14"/>
        <rFont val="ＭＳ 明朝"/>
        <family val="1"/>
      </rPr>
      <t xml:space="preserve">    </t>
    </r>
    <r>
      <rPr>
        <sz val="14"/>
        <rFont val="ＭＳ 明朝"/>
        <family val="1"/>
      </rPr>
      <t>所</t>
    </r>
    <r>
      <rPr>
        <sz val="14"/>
        <rFont val="ＭＳ 明朝"/>
        <family val="1"/>
      </rPr>
      <t xml:space="preserve">  </t>
    </r>
    <r>
      <rPr>
        <sz val="14"/>
        <rFont val="ＭＳ 明朝"/>
        <family val="1"/>
      </rPr>
      <t>〔</t>
    </r>
    <r>
      <rPr>
        <sz val="14"/>
        <rFont val="ＭＳ 明朝"/>
        <family val="1"/>
      </rPr>
      <t xml:space="preserve"> </t>
    </r>
    <r>
      <rPr>
        <sz val="14"/>
        <rFont val="ＭＳ 明朝"/>
        <family val="1"/>
      </rPr>
      <t>民　営</t>
    </r>
    <r>
      <rPr>
        <sz val="14"/>
        <rFont val="ＭＳ 明朝"/>
        <family val="1"/>
      </rPr>
      <t xml:space="preserve"> </t>
    </r>
    <r>
      <rPr>
        <sz val="14"/>
        <rFont val="ＭＳ 明朝"/>
        <family val="1"/>
      </rPr>
      <t>〕</t>
    </r>
    <r>
      <rPr>
        <sz val="14"/>
        <rFont val="ＭＳ 明朝"/>
        <family val="1"/>
      </rPr>
      <t xml:space="preserve">  </t>
    </r>
    <r>
      <rPr>
        <sz val="14"/>
        <rFont val="ＭＳ 明朝"/>
        <family val="1"/>
      </rPr>
      <t>の</t>
    </r>
  </si>
  <si>
    <t>家具・じゅう器・家庭用機械器具小売業</t>
  </si>
  <si>
    <t>事業所 73.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</si>
</sst>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 numFmtId="178" formatCode="#,##0.0"/>
    <numFmt numFmtId="179" formatCode="#,##0;[Red]#,##0"/>
    <numFmt numFmtId="180" formatCode="#,##0_ "/>
  </numFmts>
  <fonts count="41">
    <font>
      <sz val="14"/>
      <name val="ＭＳ 明朝"/>
      <family val="1"/>
    </font>
    <font>
      <sz val="11"/>
      <name val="ＭＳ Ｐゴシック"/>
      <family val="3"/>
    </font>
    <font>
      <sz val="7"/>
      <name val="ＭＳ Ｐ明朝"/>
      <family val="1"/>
    </font>
    <font>
      <sz val="11"/>
      <name val="ＭＳ 明朝"/>
      <family val="1"/>
    </font>
    <font>
      <sz val="9"/>
      <name val="ＭＳ 明朝"/>
      <family val="1"/>
    </font>
    <font>
      <sz val="10"/>
      <name val="ＭＳ 明朝"/>
      <family val="1"/>
    </font>
    <font>
      <sz val="11"/>
      <name val="ＭＳ Ｐ明朝"/>
      <family val="1"/>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2">
    <xf numFmtId="0" fontId="0" fillId="0" borderId="0" xfId="0" applyAlignment="1">
      <alignment/>
    </xf>
    <xf numFmtId="0" fontId="4" fillId="0" borderId="0" xfId="0" applyFont="1" applyFill="1" applyAlignment="1" applyProtection="1">
      <alignment horizontal="left" vertical="center"/>
      <protection/>
    </xf>
    <xf numFmtId="0" fontId="4" fillId="0" borderId="0" xfId="0" applyFont="1" applyFill="1" applyAlignment="1" applyProtection="1">
      <alignment horizontal="right" vertical="center"/>
      <protection/>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0" xfId="0" applyFont="1" applyFill="1" applyAlignment="1">
      <alignment vertical="center"/>
    </xf>
    <xf numFmtId="179" fontId="3" fillId="0" borderId="0" xfId="48" applyNumberFormat="1" applyFont="1" applyFill="1" applyBorder="1" applyAlignment="1" applyProtection="1">
      <alignment horizontal="right" vertical="center"/>
      <protection/>
    </xf>
    <xf numFmtId="179" fontId="3" fillId="0" borderId="0" xfId="48" applyNumberFormat="1" applyFont="1" applyFill="1" applyAlignment="1">
      <alignment horizontal="right" vertical="center"/>
    </xf>
    <xf numFmtId="41" fontId="3" fillId="0" borderId="0" xfId="48" applyNumberFormat="1" applyFont="1" applyFill="1" applyBorder="1" applyAlignment="1" applyProtection="1">
      <alignment horizontal="right" vertical="center"/>
      <protection/>
    </xf>
    <xf numFmtId="41" fontId="3" fillId="0" borderId="0" xfId="48" applyNumberFormat="1" applyFont="1" applyFill="1" applyAlignment="1">
      <alignment horizontal="right" vertical="center"/>
    </xf>
    <xf numFmtId="0" fontId="3" fillId="0" borderId="0" xfId="0" applyFont="1" applyFill="1" applyAlignment="1">
      <alignment vertical="center"/>
    </xf>
    <xf numFmtId="3" fontId="3" fillId="0" borderId="0" xfId="48" applyNumberFormat="1" applyFont="1" applyFill="1" applyBorder="1" applyAlignment="1" applyProtection="1">
      <alignment horizontal="right" vertical="center"/>
      <protection/>
    </xf>
    <xf numFmtId="179" fontId="3" fillId="0" borderId="15" xfId="0" applyNumberFormat="1"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3" fillId="0" borderId="11"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38" fontId="3" fillId="0" borderId="0" xfId="48" applyFont="1" applyFill="1" applyBorder="1" applyAlignment="1" applyProtection="1">
      <alignment horizontal="right" vertical="center"/>
      <protection/>
    </xf>
    <xf numFmtId="38" fontId="3" fillId="0" borderId="0" xfId="48" applyFont="1" applyFill="1" applyAlignment="1">
      <alignment horizontal="right" vertical="center"/>
    </xf>
    <xf numFmtId="3" fontId="3" fillId="0" borderId="0" xfId="48" applyNumberFormat="1" applyFont="1" applyFill="1" applyAlignment="1">
      <alignment horizontal="right" vertical="center"/>
    </xf>
    <xf numFmtId="38" fontId="3" fillId="0" borderId="16" xfId="48" applyFont="1" applyFill="1" applyBorder="1" applyAlignment="1" applyProtection="1">
      <alignment horizontal="right" vertical="center"/>
      <protection/>
    </xf>
    <xf numFmtId="41" fontId="3" fillId="0" borderId="16" xfId="48" applyNumberFormat="1" applyFont="1" applyFill="1" applyBorder="1" applyAlignment="1" applyProtection="1">
      <alignment horizontal="right" vertical="center"/>
      <protection/>
    </xf>
    <xf numFmtId="41" fontId="3" fillId="0" borderId="0" xfId="48" applyNumberFormat="1" applyFont="1" applyFill="1" applyBorder="1" applyAlignment="1">
      <alignment horizontal="right" vertical="center"/>
    </xf>
    <xf numFmtId="38" fontId="3" fillId="0" borderId="0" xfId="48" applyFont="1" applyFill="1" applyBorder="1" applyAlignment="1">
      <alignment horizontal="right" vertical="center"/>
    </xf>
    <xf numFmtId="0" fontId="3" fillId="0" borderId="0" xfId="0" applyFont="1" applyFill="1" applyAlignment="1" applyProtection="1">
      <alignment horizontal="right" vertical="center"/>
      <protection/>
    </xf>
    <xf numFmtId="38" fontId="3" fillId="0" borderId="0" xfId="48" applyFont="1" applyFill="1" applyAlignment="1" applyProtection="1">
      <alignment horizontal="right" vertical="center"/>
      <protection/>
    </xf>
    <xf numFmtId="38" fontId="3" fillId="0" borderId="15" xfId="48" applyFont="1" applyFill="1" applyBorder="1" applyAlignment="1" applyProtection="1">
      <alignment horizontal="right" vertical="center"/>
      <protection/>
    </xf>
    <xf numFmtId="38" fontId="3" fillId="0" borderId="15" xfId="48" applyFont="1" applyFill="1" applyBorder="1" applyAlignment="1">
      <alignment horizontal="right" vertical="center"/>
    </xf>
    <xf numFmtId="0" fontId="3" fillId="0" borderId="10" xfId="0"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0" xfId="0" applyFont="1" applyFill="1" applyAlignment="1">
      <alignment horizontal="left" vertical="center"/>
    </xf>
    <xf numFmtId="3" fontId="3" fillId="0" borderId="0" xfId="48" applyNumberFormat="1" applyFont="1" applyFill="1" applyAlignment="1" applyProtection="1">
      <alignment horizontal="right" vertical="center"/>
      <protection/>
    </xf>
    <xf numFmtId="41" fontId="3" fillId="0" borderId="15" xfId="48" applyNumberFormat="1" applyFont="1" applyFill="1" applyBorder="1" applyAlignment="1" applyProtection="1">
      <alignment horizontal="right" vertical="center"/>
      <protection/>
    </xf>
    <xf numFmtId="41" fontId="3" fillId="0" borderId="15" xfId="48" applyNumberFormat="1" applyFont="1" applyFill="1" applyBorder="1" applyAlignment="1">
      <alignment horizontal="right" vertical="center"/>
    </xf>
    <xf numFmtId="3" fontId="3" fillId="0" borderId="15" xfId="48" applyNumberFormat="1" applyFont="1" applyFill="1" applyBorder="1" applyAlignment="1">
      <alignment horizontal="right" vertical="center"/>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distributed"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distributed" vertical="center"/>
      <protection/>
    </xf>
    <xf numFmtId="0" fontId="3" fillId="0" borderId="12" xfId="0" applyFont="1" applyFill="1" applyBorder="1" applyAlignment="1">
      <alignment horizontal="distributed" vertical="center"/>
    </xf>
    <xf numFmtId="0" fontId="3" fillId="0" borderId="0" xfId="0" applyFont="1" applyFill="1" applyAlignment="1" applyProtection="1">
      <alignment horizontal="center" vertical="center"/>
      <protection/>
    </xf>
    <xf numFmtId="0" fontId="3" fillId="0" borderId="0" xfId="0" applyFont="1" applyFill="1" applyAlignment="1" applyProtection="1" quotePrefix="1">
      <alignment horizontal="left" vertical="center"/>
      <protection/>
    </xf>
    <xf numFmtId="0" fontId="3" fillId="0" borderId="12" xfId="0" applyFont="1" applyFill="1" applyBorder="1" applyAlignment="1" applyProtection="1">
      <alignment horizontal="distributed" vertical="center"/>
      <protection/>
    </xf>
    <xf numFmtId="0" fontId="3" fillId="0" borderId="0" xfId="0"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3" fillId="0" borderId="0" xfId="0" applyFont="1" applyFill="1" applyBorder="1" applyAlignment="1">
      <alignment horizontal="left" vertical="center"/>
    </xf>
    <xf numFmtId="0" fontId="3" fillId="0" borderId="15" xfId="0" applyFont="1" applyFill="1" applyBorder="1" applyAlignment="1" applyProtection="1">
      <alignment horizontal="distributed" vertical="center"/>
      <protection/>
    </xf>
    <xf numFmtId="0" fontId="3" fillId="0" borderId="17" xfId="0" applyFont="1" applyFill="1" applyBorder="1" applyAlignment="1" applyProtection="1">
      <alignment horizontal="distributed" vertical="center"/>
      <protection/>
    </xf>
    <xf numFmtId="0" fontId="3" fillId="0" borderId="0" xfId="0" applyFont="1" applyFill="1" applyAlignment="1" applyProtection="1">
      <alignment horizontal="center" vertical="center" shrinkToFit="1"/>
      <protection/>
    </xf>
    <xf numFmtId="0" fontId="0" fillId="0" borderId="0" xfId="0" applyFont="1" applyFill="1" applyAlignment="1" applyProtection="1">
      <alignment horizontal="center" vertical="center"/>
      <protection/>
    </xf>
    <xf numFmtId="0" fontId="5" fillId="0" borderId="0" xfId="0" applyFont="1" applyFill="1" applyAlignment="1" applyProtection="1">
      <alignment horizontal="distributed" vertical="center" shrinkToFit="1"/>
      <protection/>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0" xfId="0" applyFont="1" applyFill="1" applyAlignment="1" applyProtection="1">
      <alignment vertical="center"/>
      <protection/>
    </xf>
    <xf numFmtId="0" fontId="3" fillId="0" borderId="18" xfId="0" applyFont="1" applyFill="1" applyBorder="1" applyAlignment="1">
      <alignment vertical="center"/>
    </xf>
    <xf numFmtId="0" fontId="3" fillId="0" borderId="19" xfId="0" applyFont="1" applyFill="1" applyBorder="1" applyAlignment="1">
      <alignment vertical="center"/>
    </xf>
    <xf numFmtId="0" fontId="0" fillId="0" borderId="0" xfId="0" applyFill="1" applyAlignment="1" applyProtection="1">
      <alignment vertical="center"/>
      <protection/>
    </xf>
    <xf numFmtId="0" fontId="6" fillId="0" borderId="0" xfId="0" applyFont="1" applyFill="1" applyAlignment="1" applyProtection="1">
      <alignment horizontal="distributed" vertical="center"/>
      <protection/>
    </xf>
    <xf numFmtId="0" fontId="3" fillId="0" borderId="0" xfId="0" applyFont="1" applyFill="1" applyAlignment="1" applyProtection="1">
      <alignment horizontal="distributed" vertical="center"/>
      <protection/>
    </xf>
    <xf numFmtId="0" fontId="3" fillId="0" borderId="0" xfId="0" applyFont="1" applyFill="1" applyAlignment="1">
      <alignment horizontal="distributed" vertical="center"/>
    </xf>
    <xf numFmtId="0" fontId="3" fillId="0" borderId="0" xfId="0" applyFont="1" applyFill="1" applyBorder="1" applyAlignment="1">
      <alignment horizontal="distributed" vertic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3" xfId="0" applyFont="1" applyFill="1" applyBorder="1" applyAlignment="1">
      <alignment horizontal="center" vertical="center" wrapText="1"/>
    </xf>
    <xf numFmtId="0" fontId="3" fillId="0" borderId="2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3" xfId="0" applyFont="1" applyFill="1" applyBorder="1" applyAlignment="1">
      <alignment horizontal="center" vertical="center"/>
    </xf>
    <xf numFmtId="0" fontId="3" fillId="0" borderId="24" xfId="0" applyFont="1" applyFill="1" applyBorder="1" applyAlignment="1" applyProtection="1">
      <alignment horizontal="center" vertical="center" wrapText="1"/>
      <protection/>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0" xfId="0" applyFont="1" applyFill="1" applyBorder="1" applyAlignment="1" applyProtection="1">
      <alignment horizontal="distributed" vertical="center"/>
      <protection/>
    </xf>
    <xf numFmtId="0" fontId="3" fillId="0" borderId="27" xfId="0" applyFont="1" applyFill="1" applyBorder="1" applyAlignment="1" applyProtection="1">
      <alignment horizontal="center" vertical="center"/>
      <protection/>
    </xf>
    <xf numFmtId="41" fontId="3" fillId="0" borderId="0" xfId="0" applyNumberFormat="1" applyFont="1" applyFill="1" applyAlignment="1">
      <alignment vertical="center"/>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5"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179" fontId="3" fillId="0" borderId="28" xfId="48" applyNumberFormat="1" applyFont="1" applyFill="1" applyBorder="1" applyAlignment="1" applyProtection="1">
      <alignment vertical="center"/>
      <protection/>
    </xf>
    <xf numFmtId="41" fontId="3" fillId="0" borderId="0" xfId="48" applyNumberFormat="1" applyFont="1" applyFill="1" applyBorder="1" applyAlignment="1" applyProtection="1">
      <alignment vertical="center"/>
      <protection/>
    </xf>
    <xf numFmtId="41" fontId="3" fillId="0" borderId="15" xfId="0" applyNumberFormat="1" applyFont="1" applyFill="1" applyBorder="1" applyAlignment="1">
      <alignment vertical="center"/>
    </xf>
    <xf numFmtId="41" fontId="3" fillId="0" borderId="28" xfId="48" applyNumberFormat="1" applyFont="1" applyFill="1" applyBorder="1" applyAlignment="1" applyProtection="1">
      <alignment horizontal="right" vertical="center"/>
      <protection/>
    </xf>
    <xf numFmtId="41" fontId="3" fillId="0" borderId="0" xfId="0" applyNumberFormat="1" applyFont="1" applyFill="1" applyAlignment="1">
      <alignment horizontal="center" vertical="center"/>
    </xf>
    <xf numFmtId="38" fontId="3" fillId="0" borderId="0" xfId="48" applyFont="1" applyFill="1" applyBorder="1" applyAlignment="1" applyProtection="1">
      <alignment horizontal="right" vertical="center"/>
      <protection/>
    </xf>
    <xf numFmtId="3" fontId="3" fillId="0" borderId="0" xfId="0" applyNumberFormat="1" applyFont="1" applyFill="1" applyAlignment="1">
      <alignment horizontal="right" vertical="center"/>
    </xf>
    <xf numFmtId="0" fontId="3" fillId="0" borderId="0" xfId="0" applyFont="1" applyFill="1" applyAlignment="1">
      <alignment horizontal="right" vertical="center"/>
    </xf>
    <xf numFmtId="41" fontId="3" fillId="0" borderId="0" xfId="0" applyNumberFormat="1" applyFont="1" applyFill="1" applyBorder="1" applyAlignment="1">
      <alignment horizontal="center" vertical="center"/>
    </xf>
    <xf numFmtId="41" fontId="3" fillId="0" borderId="15" xfId="0" applyNumberFormat="1" applyFont="1" applyFill="1" applyBorder="1" applyAlignment="1">
      <alignment horizontal="center" vertical="center"/>
    </xf>
    <xf numFmtId="41" fontId="3" fillId="0" borderId="0" xfId="0" applyNumberFormat="1" applyFont="1" applyFill="1" applyAlignment="1">
      <alignment horizontal="right" vertical="center"/>
    </xf>
    <xf numFmtId="41" fontId="3" fillId="0" borderId="15"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W133"/>
  <sheetViews>
    <sheetView tabSelected="1" zoomScale="75" zoomScaleNormal="75" zoomScaleSheetLayoutView="75" zoomScalePageLayoutView="0" workbookViewId="0" topLeftCell="A2">
      <selection activeCell="A2" sqref="A2:IV2"/>
    </sheetView>
  </sheetViews>
  <sheetFormatPr defaultColWidth="8.66015625" defaultRowHeight="18"/>
  <cols>
    <col min="1" max="1" width="1.91015625" style="14" customWidth="1"/>
    <col min="2" max="2" width="2.66015625" style="14" customWidth="1"/>
    <col min="3" max="3" width="2.16015625" style="14" customWidth="1"/>
    <col min="4" max="4" width="27.83203125" style="14" customWidth="1"/>
    <col min="5" max="5" width="0.99609375" style="14" customWidth="1"/>
    <col min="6" max="7" width="7.08203125" style="14" customWidth="1"/>
    <col min="8" max="21" width="6.83203125" style="14" customWidth="1"/>
    <col min="22" max="23" width="4.58203125" style="14" customWidth="1"/>
    <col min="24" max="16384" width="8.66015625" style="14" customWidth="1"/>
  </cols>
  <sheetData>
    <row r="1" spans="1:23" ht="18" customHeight="1" hidden="1">
      <c r="A1" s="1" t="s">
        <v>134</v>
      </c>
      <c r="W1" s="2" t="s">
        <v>135</v>
      </c>
    </row>
    <row r="2" spans="1:23" ht="20.25" customHeight="1">
      <c r="A2" s="18"/>
      <c r="B2" s="18"/>
      <c r="C2" s="18"/>
      <c r="D2" s="18"/>
      <c r="E2" s="18"/>
      <c r="F2" s="18"/>
      <c r="G2" s="18"/>
      <c r="H2" s="18"/>
      <c r="I2" s="18"/>
      <c r="K2" s="18"/>
      <c r="L2" s="18"/>
      <c r="M2" s="18"/>
      <c r="N2" s="18"/>
      <c r="O2" s="18"/>
      <c r="P2" s="18"/>
      <c r="Q2" s="18"/>
      <c r="R2" s="18"/>
      <c r="S2" s="18"/>
      <c r="T2" s="18"/>
      <c r="U2" s="18"/>
      <c r="V2" s="18"/>
      <c r="W2" s="18"/>
    </row>
    <row r="3" spans="2:23" ht="21" customHeight="1">
      <c r="B3" s="55"/>
      <c r="C3" s="55"/>
      <c r="D3" s="62" t="s">
        <v>139</v>
      </c>
      <c r="E3" s="55"/>
      <c r="G3" s="55"/>
      <c r="H3" s="55"/>
      <c r="I3" s="55"/>
      <c r="J3" s="55"/>
      <c r="L3" s="62" t="s">
        <v>132</v>
      </c>
      <c r="M3" s="55"/>
      <c r="N3" s="55"/>
      <c r="O3" s="55"/>
      <c r="P3" s="55"/>
      <c r="Q3" s="55"/>
      <c r="R3" s="55"/>
      <c r="S3" s="55"/>
      <c r="T3" s="55"/>
      <c r="U3" s="55"/>
      <c r="V3" s="55"/>
      <c r="W3" s="55"/>
    </row>
    <row r="4" ht="21" customHeight="1"/>
    <row r="5" spans="1:12" ht="21" customHeight="1" thickBot="1">
      <c r="A5" s="41" t="s">
        <v>120</v>
      </c>
      <c r="K5" s="41"/>
      <c r="L5" s="41" t="s">
        <v>9</v>
      </c>
    </row>
    <row r="6" spans="1:23" s="5" customFormat="1" ht="21" customHeight="1">
      <c r="A6" s="3"/>
      <c r="B6" s="3"/>
      <c r="C6" s="3"/>
      <c r="D6" s="3"/>
      <c r="E6" s="4"/>
      <c r="F6" s="67" t="s">
        <v>10</v>
      </c>
      <c r="G6" s="68"/>
      <c r="H6" s="60"/>
      <c r="I6" s="61"/>
      <c r="J6" s="61"/>
      <c r="K6" s="61"/>
      <c r="L6" s="61" t="s">
        <v>129</v>
      </c>
      <c r="M6" s="61"/>
      <c r="N6" s="61"/>
      <c r="O6" s="61"/>
      <c r="P6" s="61"/>
      <c r="Q6" s="61"/>
      <c r="R6" s="61"/>
      <c r="S6" s="61"/>
      <c r="T6" s="61"/>
      <c r="U6" s="61"/>
      <c r="V6" s="61"/>
      <c r="W6" s="61"/>
    </row>
    <row r="7" spans="1:23" s="5" customFormat="1" ht="42.75" customHeight="1">
      <c r="A7" s="80" t="s">
        <v>11</v>
      </c>
      <c r="B7" s="80"/>
      <c r="C7" s="80"/>
      <c r="D7" s="80"/>
      <c r="E7" s="6"/>
      <c r="F7" s="69"/>
      <c r="G7" s="70"/>
      <c r="H7" s="81" t="s">
        <v>12</v>
      </c>
      <c r="I7" s="82"/>
      <c r="J7" s="81" t="s">
        <v>13</v>
      </c>
      <c r="K7" s="82"/>
      <c r="L7" s="81" t="s">
        <v>14</v>
      </c>
      <c r="M7" s="82"/>
      <c r="N7" s="81" t="s">
        <v>15</v>
      </c>
      <c r="O7" s="82"/>
      <c r="P7" s="81" t="s">
        <v>16</v>
      </c>
      <c r="Q7" s="82"/>
      <c r="R7" s="81" t="s">
        <v>17</v>
      </c>
      <c r="S7" s="82"/>
      <c r="T7" s="81" t="s">
        <v>18</v>
      </c>
      <c r="U7" s="84"/>
      <c r="V7" s="86" t="s">
        <v>130</v>
      </c>
      <c r="W7" s="87"/>
    </row>
    <row r="8" spans="1:23" s="5" customFormat="1" ht="21" customHeight="1">
      <c r="A8" s="80"/>
      <c r="B8" s="80"/>
      <c r="C8" s="80"/>
      <c r="D8" s="80"/>
      <c r="E8" s="6"/>
      <c r="F8" s="74" t="s">
        <v>19</v>
      </c>
      <c r="G8" s="74" t="s">
        <v>20</v>
      </c>
      <c r="H8" s="71" t="s">
        <v>0</v>
      </c>
      <c r="I8" s="77" t="s">
        <v>1</v>
      </c>
      <c r="J8" s="71" t="s">
        <v>0</v>
      </c>
      <c r="K8" s="71" t="s">
        <v>1</v>
      </c>
      <c r="L8" s="71" t="s">
        <v>0</v>
      </c>
      <c r="M8" s="71" t="s">
        <v>1</v>
      </c>
      <c r="N8" s="71" t="s">
        <v>0</v>
      </c>
      <c r="O8" s="71" t="s">
        <v>1</v>
      </c>
      <c r="P8" s="71" t="s">
        <v>0</v>
      </c>
      <c r="Q8" s="71" t="s">
        <v>1</v>
      </c>
      <c r="R8" s="71" t="s">
        <v>0</v>
      </c>
      <c r="S8" s="71" t="s">
        <v>1</v>
      </c>
      <c r="T8" s="71" t="s">
        <v>0</v>
      </c>
      <c r="U8" s="77" t="s">
        <v>1</v>
      </c>
      <c r="V8" s="88" t="s">
        <v>6</v>
      </c>
      <c r="W8" s="89"/>
    </row>
    <row r="9" spans="1:23" s="5" customFormat="1" ht="21" customHeight="1">
      <c r="A9" s="8"/>
      <c r="B9" s="8"/>
      <c r="C9" s="8"/>
      <c r="D9" s="8"/>
      <c r="E9" s="7"/>
      <c r="F9" s="75"/>
      <c r="G9" s="76"/>
      <c r="H9" s="73"/>
      <c r="I9" s="78" t="s">
        <v>21</v>
      </c>
      <c r="J9" s="73"/>
      <c r="K9" s="73" t="s">
        <v>21</v>
      </c>
      <c r="L9" s="73"/>
      <c r="M9" s="73" t="s">
        <v>21</v>
      </c>
      <c r="N9" s="73"/>
      <c r="O9" s="73" t="s">
        <v>21</v>
      </c>
      <c r="P9" s="72"/>
      <c r="Q9" s="72"/>
      <c r="R9" s="73"/>
      <c r="S9" s="73" t="s">
        <v>21</v>
      </c>
      <c r="T9" s="73"/>
      <c r="U9" s="78" t="s">
        <v>21</v>
      </c>
      <c r="V9" s="88"/>
      <c r="W9" s="89"/>
    </row>
    <row r="10" spans="2:23" ht="21" customHeight="1">
      <c r="B10" s="64" t="s">
        <v>2</v>
      </c>
      <c r="C10" s="65"/>
      <c r="D10" s="66"/>
      <c r="E10" s="45"/>
      <c r="F10" s="10">
        <f aca="true" t="shared" si="0" ref="F10:V10">F11+F13+F17+F50+F54+F63+F78+F97+F100</f>
        <v>10366</v>
      </c>
      <c r="G10" s="10">
        <f t="shared" si="0"/>
        <v>103495</v>
      </c>
      <c r="H10" s="10">
        <f t="shared" si="0"/>
        <v>5802</v>
      </c>
      <c r="I10" s="10">
        <f t="shared" si="0"/>
        <v>13428</v>
      </c>
      <c r="J10" s="10">
        <f t="shared" si="0"/>
        <v>2264</v>
      </c>
      <c r="K10" s="10">
        <f t="shared" si="0"/>
        <v>14835</v>
      </c>
      <c r="L10" s="10">
        <f t="shared" si="0"/>
        <v>1287</v>
      </c>
      <c r="M10" s="10">
        <f t="shared" si="0"/>
        <v>17264</v>
      </c>
      <c r="N10" s="10">
        <f t="shared" si="0"/>
        <v>422</v>
      </c>
      <c r="O10" s="10">
        <f t="shared" si="0"/>
        <v>9974</v>
      </c>
      <c r="P10" s="10">
        <f t="shared" si="0"/>
        <v>278</v>
      </c>
      <c r="Q10" s="10">
        <f t="shared" si="0"/>
        <v>10510</v>
      </c>
      <c r="R10" s="10">
        <f t="shared" si="0"/>
        <v>285</v>
      </c>
      <c r="S10" s="10">
        <f t="shared" si="0"/>
        <v>28581</v>
      </c>
      <c r="T10" s="10">
        <f t="shared" si="0"/>
        <v>20</v>
      </c>
      <c r="U10" s="10">
        <f t="shared" si="0"/>
        <v>8903</v>
      </c>
      <c r="V10" s="90">
        <f t="shared" si="0"/>
        <v>8</v>
      </c>
      <c r="W10" s="90"/>
    </row>
    <row r="11" spans="1:23" ht="21" customHeight="1">
      <c r="A11" s="46" t="s">
        <v>22</v>
      </c>
      <c r="B11" s="64" t="s">
        <v>3</v>
      </c>
      <c r="C11" s="64"/>
      <c r="D11" s="66"/>
      <c r="E11" s="45"/>
      <c r="F11" s="10">
        <f aca="true" t="shared" si="1" ref="F11:V11">SUM(F12)</f>
        <v>5</v>
      </c>
      <c r="G11" s="10">
        <f t="shared" si="1"/>
        <v>68</v>
      </c>
      <c r="H11" s="10">
        <f t="shared" si="1"/>
        <v>1</v>
      </c>
      <c r="I11" s="10">
        <f t="shared" si="1"/>
        <v>3</v>
      </c>
      <c r="J11" s="12">
        <f t="shared" si="1"/>
        <v>0</v>
      </c>
      <c r="K11" s="12">
        <f t="shared" si="1"/>
        <v>0</v>
      </c>
      <c r="L11" s="10">
        <f t="shared" si="1"/>
        <v>3</v>
      </c>
      <c r="M11" s="10">
        <f t="shared" si="1"/>
        <v>33</v>
      </c>
      <c r="N11" s="12">
        <f t="shared" si="1"/>
        <v>0</v>
      </c>
      <c r="O11" s="12">
        <f t="shared" si="1"/>
        <v>0</v>
      </c>
      <c r="P11" s="10">
        <f t="shared" si="1"/>
        <v>1</v>
      </c>
      <c r="Q11" s="10">
        <f t="shared" si="1"/>
        <v>32</v>
      </c>
      <c r="R11" s="12">
        <f t="shared" si="1"/>
        <v>0</v>
      </c>
      <c r="S11" s="12">
        <f t="shared" si="1"/>
        <v>0</v>
      </c>
      <c r="T11" s="12">
        <f t="shared" si="1"/>
        <v>0</v>
      </c>
      <c r="U11" s="12">
        <f t="shared" si="1"/>
        <v>0</v>
      </c>
      <c r="V11" s="85">
        <f t="shared" si="1"/>
        <v>0</v>
      </c>
      <c r="W11" s="85"/>
    </row>
    <row r="12" spans="2:23" ht="21" customHeight="1">
      <c r="B12" s="47" t="s">
        <v>4</v>
      </c>
      <c r="C12" s="47"/>
      <c r="D12" s="44" t="s">
        <v>3</v>
      </c>
      <c r="E12" s="48"/>
      <c r="F12" s="10">
        <f>H12+J12+L12+N12+P12+R12+T12</f>
        <v>5</v>
      </c>
      <c r="G12" s="10">
        <f>I12+K12+M12+O12+Q12+S12+U12</f>
        <v>68</v>
      </c>
      <c r="H12" s="11">
        <v>1</v>
      </c>
      <c r="I12" s="11">
        <v>3</v>
      </c>
      <c r="J12" s="12">
        <v>0</v>
      </c>
      <c r="K12" s="12">
        <v>0</v>
      </c>
      <c r="L12" s="10">
        <v>3</v>
      </c>
      <c r="M12" s="10">
        <v>33</v>
      </c>
      <c r="N12" s="12">
        <v>0</v>
      </c>
      <c r="O12" s="12">
        <v>0</v>
      </c>
      <c r="P12" s="11">
        <v>1</v>
      </c>
      <c r="Q12" s="11">
        <v>32</v>
      </c>
      <c r="R12" s="13">
        <v>0</v>
      </c>
      <c r="S12" s="13">
        <v>0</v>
      </c>
      <c r="T12" s="13">
        <v>0</v>
      </c>
      <c r="U12" s="13">
        <v>0</v>
      </c>
      <c r="V12" s="85">
        <v>0</v>
      </c>
      <c r="W12" s="85"/>
    </row>
    <row r="13" spans="1:23" ht="21" customHeight="1">
      <c r="A13" s="46" t="s">
        <v>102</v>
      </c>
      <c r="B13" s="64" t="s">
        <v>103</v>
      </c>
      <c r="C13" s="65"/>
      <c r="D13" s="66"/>
      <c r="E13" s="45"/>
      <c r="F13" s="10">
        <f>SUM(F14:F16)</f>
        <v>674</v>
      </c>
      <c r="G13" s="10">
        <f>SUM(G14:G16)</f>
        <v>6289</v>
      </c>
      <c r="H13" s="10">
        <f>SUM(H14:H16)</f>
        <v>276</v>
      </c>
      <c r="I13" s="10">
        <f aca="true" t="shared" si="2" ref="I13:U13">SUM(I14:I16)</f>
        <v>764</v>
      </c>
      <c r="J13" s="10">
        <f t="shared" si="2"/>
        <v>226</v>
      </c>
      <c r="K13" s="10">
        <f t="shared" si="2"/>
        <v>1507</v>
      </c>
      <c r="L13" s="10">
        <f t="shared" si="2"/>
        <v>114</v>
      </c>
      <c r="M13" s="10">
        <f t="shared" si="2"/>
        <v>1496</v>
      </c>
      <c r="N13" s="10">
        <f t="shared" si="2"/>
        <v>25</v>
      </c>
      <c r="O13" s="10">
        <f t="shared" si="2"/>
        <v>572</v>
      </c>
      <c r="P13" s="10">
        <f t="shared" si="2"/>
        <v>19</v>
      </c>
      <c r="Q13" s="10">
        <f t="shared" si="2"/>
        <v>755</v>
      </c>
      <c r="R13" s="10">
        <f t="shared" si="2"/>
        <v>14</v>
      </c>
      <c r="S13" s="10">
        <f>SUM(S14:S16)</f>
        <v>1195</v>
      </c>
      <c r="T13" s="12">
        <f t="shared" si="2"/>
        <v>0</v>
      </c>
      <c r="U13" s="12">
        <f t="shared" si="2"/>
        <v>0</v>
      </c>
      <c r="V13" s="91">
        <f>SUM(V14:V16)</f>
        <v>0</v>
      </c>
      <c r="W13" s="91"/>
    </row>
    <row r="14" spans="2:23" ht="21" customHeight="1">
      <c r="B14" s="47" t="s">
        <v>23</v>
      </c>
      <c r="C14" s="47"/>
      <c r="D14" s="44" t="s">
        <v>24</v>
      </c>
      <c r="E14" s="48"/>
      <c r="F14" s="10">
        <f>H14+J14+L14+N14+P14+R14+T14+V14</f>
        <v>386</v>
      </c>
      <c r="G14" s="10">
        <f>I14+K14+M14+O14+Q14+S14+U14</f>
        <v>4000</v>
      </c>
      <c r="H14" s="10">
        <v>146</v>
      </c>
      <c r="I14" s="10">
        <v>439</v>
      </c>
      <c r="J14" s="10">
        <v>131</v>
      </c>
      <c r="K14" s="10">
        <v>877</v>
      </c>
      <c r="L14" s="10">
        <v>69</v>
      </c>
      <c r="M14" s="10">
        <v>906</v>
      </c>
      <c r="N14" s="10">
        <v>15</v>
      </c>
      <c r="O14" s="10">
        <v>347</v>
      </c>
      <c r="P14" s="10">
        <v>14</v>
      </c>
      <c r="Q14" s="10">
        <v>575</v>
      </c>
      <c r="R14" s="10">
        <v>11</v>
      </c>
      <c r="S14" s="10">
        <v>856</v>
      </c>
      <c r="T14" s="13">
        <v>0</v>
      </c>
      <c r="U14" s="13">
        <v>0</v>
      </c>
      <c r="V14" s="85">
        <v>0</v>
      </c>
      <c r="W14" s="85"/>
    </row>
    <row r="15" spans="2:23" ht="21" customHeight="1">
      <c r="B15" s="43">
        <v>10</v>
      </c>
      <c r="C15" s="43"/>
      <c r="D15" s="44" t="s">
        <v>25</v>
      </c>
      <c r="E15" s="48"/>
      <c r="F15" s="10">
        <f>H15+J15+L15+N15+P15+R15+T15+V15</f>
        <v>136</v>
      </c>
      <c r="G15" s="10">
        <f>I15+K15+M15+O15+Q15+S15+U15</f>
        <v>772</v>
      </c>
      <c r="H15" s="10">
        <v>73</v>
      </c>
      <c r="I15" s="10">
        <v>170</v>
      </c>
      <c r="J15" s="10">
        <v>43</v>
      </c>
      <c r="K15" s="10">
        <v>279</v>
      </c>
      <c r="L15" s="10">
        <v>15</v>
      </c>
      <c r="M15" s="10">
        <v>200</v>
      </c>
      <c r="N15" s="10">
        <v>4</v>
      </c>
      <c r="O15" s="10">
        <v>88</v>
      </c>
      <c r="P15" s="10">
        <v>1</v>
      </c>
      <c r="Q15" s="10">
        <v>35</v>
      </c>
      <c r="R15" s="13">
        <v>0</v>
      </c>
      <c r="S15" s="13">
        <v>0</v>
      </c>
      <c r="T15" s="13">
        <v>0</v>
      </c>
      <c r="U15" s="13">
        <v>0</v>
      </c>
      <c r="V15" s="85">
        <v>0</v>
      </c>
      <c r="W15" s="85"/>
    </row>
    <row r="16" spans="2:23" ht="21" customHeight="1">
      <c r="B16" s="43">
        <v>11</v>
      </c>
      <c r="C16" s="43"/>
      <c r="D16" s="44" t="s">
        <v>26</v>
      </c>
      <c r="E16" s="48"/>
      <c r="F16" s="10">
        <f>H16+J16+L16+N16+P16+R16+T16+V16</f>
        <v>152</v>
      </c>
      <c r="G16" s="10">
        <f>I16+K16+M16+O16+Q16+S16+U16</f>
        <v>1517</v>
      </c>
      <c r="H16" s="10">
        <v>57</v>
      </c>
      <c r="I16" s="10">
        <v>155</v>
      </c>
      <c r="J16" s="10">
        <v>52</v>
      </c>
      <c r="K16" s="10">
        <v>351</v>
      </c>
      <c r="L16" s="10">
        <v>30</v>
      </c>
      <c r="M16" s="10">
        <v>390</v>
      </c>
      <c r="N16" s="10">
        <v>6</v>
      </c>
      <c r="O16" s="10">
        <v>137</v>
      </c>
      <c r="P16" s="10">
        <v>4</v>
      </c>
      <c r="Q16" s="10">
        <v>145</v>
      </c>
      <c r="R16" s="10">
        <v>3</v>
      </c>
      <c r="S16" s="10">
        <v>339</v>
      </c>
      <c r="T16" s="13">
        <v>0</v>
      </c>
      <c r="U16" s="13">
        <v>0</v>
      </c>
      <c r="V16" s="85">
        <v>0</v>
      </c>
      <c r="W16" s="85"/>
    </row>
    <row r="17" spans="1:23" ht="21" customHeight="1">
      <c r="A17" s="46" t="s">
        <v>104</v>
      </c>
      <c r="B17" s="64" t="s">
        <v>105</v>
      </c>
      <c r="C17" s="65"/>
      <c r="D17" s="66"/>
      <c r="E17" s="45"/>
      <c r="F17" s="10">
        <f>SUM(F18:F38)</f>
        <v>474</v>
      </c>
      <c r="G17" s="10">
        <f aca="true" t="shared" si="3" ref="G17:U17">SUM(G18:G38)</f>
        <v>8112</v>
      </c>
      <c r="H17" s="10">
        <f t="shared" si="3"/>
        <v>168</v>
      </c>
      <c r="I17" s="10">
        <f t="shared" si="3"/>
        <v>422</v>
      </c>
      <c r="J17" s="10">
        <f t="shared" si="3"/>
        <v>128</v>
      </c>
      <c r="K17" s="10">
        <f t="shared" si="3"/>
        <v>827</v>
      </c>
      <c r="L17" s="10">
        <f t="shared" si="3"/>
        <v>84</v>
      </c>
      <c r="M17" s="10">
        <f t="shared" si="3"/>
        <v>1127</v>
      </c>
      <c r="N17" s="10">
        <f t="shared" si="3"/>
        <v>34</v>
      </c>
      <c r="O17" s="10">
        <f t="shared" si="3"/>
        <v>804</v>
      </c>
      <c r="P17" s="10">
        <f t="shared" si="3"/>
        <v>24</v>
      </c>
      <c r="Q17" s="10">
        <f t="shared" si="3"/>
        <v>905</v>
      </c>
      <c r="R17" s="10">
        <f t="shared" si="3"/>
        <v>35</v>
      </c>
      <c r="S17" s="10">
        <f t="shared" si="3"/>
        <v>3537</v>
      </c>
      <c r="T17" s="10">
        <f>SUM(T18:T38)</f>
        <v>1</v>
      </c>
      <c r="U17" s="10">
        <f t="shared" si="3"/>
        <v>490</v>
      </c>
      <c r="V17" s="91">
        <f>SUM(V18:V38)</f>
        <v>0</v>
      </c>
      <c r="W17" s="91"/>
    </row>
    <row r="18" spans="2:23" ht="21" customHeight="1">
      <c r="B18" s="43">
        <v>12</v>
      </c>
      <c r="C18" s="43"/>
      <c r="D18" s="44" t="s">
        <v>27</v>
      </c>
      <c r="E18" s="48"/>
      <c r="F18" s="10">
        <f>H18+J18+L18+N18+P18+R18+T18+V18</f>
        <v>48</v>
      </c>
      <c r="G18" s="10">
        <f>I18+K18+M18+O18+Q18+S18+U18</f>
        <v>642</v>
      </c>
      <c r="H18" s="10">
        <v>14</v>
      </c>
      <c r="I18" s="10">
        <v>36</v>
      </c>
      <c r="J18" s="10">
        <v>13</v>
      </c>
      <c r="K18" s="10">
        <v>89</v>
      </c>
      <c r="L18" s="10">
        <v>11</v>
      </c>
      <c r="M18" s="10">
        <v>162</v>
      </c>
      <c r="N18" s="10">
        <v>6</v>
      </c>
      <c r="O18" s="10">
        <v>141</v>
      </c>
      <c r="P18" s="10">
        <v>3</v>
      </c>
      <c r="Q18" s="10">
        <v>117</v>
      </c>
      <c r="R18" s="10">
        <v>1</v>
      </c>
      <c r="S18" s="10">
        <v>97</v>
      </c>
      <c r="T18" s="13">
        <v>0</v>
      </c>
      <c r="U18" s="13">
        <v>0</v>
      </c>
      <c r="V18" s="85">
        <v>0</v>
      </c>
      <c r="W18" s="85"/>
    </row>
    <row r="19" spans="2:23" ht="21" customHeight="1">
      <c r="B19" s="43">
        <v>13</v>
      </c>
      <c r="C19" s="43"/>
      <c r="D19" s="44" t="s">
        <v>28</v>
      </c>
      <c r="E19" s="48"/>
      <c r="F19" s="10">
        <f aca="true" t="shared" si="4" ref="F19:F37">H19+J19+L19+N19+P19+R19+T19+V19</f>
        <v>12</v>
      </c>
      <c r="G19" s="10">
        <f aca="true" t="shared" si="5" ref="G19:G38">I19+K19+M19+O19+Q19+S19+U19</f>
        <v>137</v>
      </c>
      <c r="H19" s="15">
        <v>1</v>
      </c>
      <c r="I19" s="15">
        <v>3</v>
      </c>
      <c r="J19" s="10">
        <v>3</v>
      </c>
      <c r="K19" s="10">
        <v>19</v>
      </c>
      <c r="L19" s="10">
        <v>6</v>
      </c>
      <c r="M19" s="10">
        <v>72</v>
      </c>
      <c r="N19" s="10">
        <v>2</v>
      </c>
      <c r="O19" s="10">
        <v>43</v>
      </c>
      <c r="P19" s="13">
        <v>0</v>
      </c>
      <c r="Q19" s="13">
        <v>0</v>
      </c>
      <c r="R19" s="13">
        <v>0</v>
      </c>
      <c r="S19" s="13">
        <v>0</v>
      </c>
      <c r="T19" s="13">
        <v>0</v>
      </c>
      <c r="U19" s="13">
        <v>0</v>
      </c>
      <c r="V19" s="85">
        <v>0</v>
      </c>
      <c r="W19" s="85"/>
    </row>
    <row r="20" spans="2:23" ht="21" customHeight="1">
      <c r="B20" s="43">
        <v>14</v>
      </c>
      <c r="C20" s="43"/>
      <c r="D20" s="54" t="s">
        <v>29</v>
      </c>
      <c r="E20" s="48"/>
      <c r="F20" s="10">
        <f t="shared" si="4"/>
        <v>14</v>
      </c>
      <c r="G20" s="10">
        <f t="shared" si="5"/>
        <v>279</v>
      </c>
      <c r="H20" s="10">
        <v>3</v>
      </c>
      <c r="I20" s="10">
        <v>6</v>
      </c>
      <c r="J20" s="10">
        <v>7</v>
      </c>
      <c r="K20" s="10">
        <v>46</v>
      </c>
      <c r="L20" s="10">
        <v>2</v>
      </c>
      <c r="M20" s="10">
        <v>33</v>
      </c>
      <c r="N20" s="13">
        <v>0</v>
      </c>
      <c r="O20" s="13">
        <v>0</v>
      </c>
      <c r="P20" s="13">
        <v>0</v>
      </c>
      <c r="Q20" s="13">
        <v>0</v>
      </c>
      <c r="R20" s="10">
        <v>2</v>
      </c>
      <c r="S20" s="10">
        <v>194</v>
      </c>
      <c r="T20" s="13">
        <v>0</v>
      </c>
      <c r="U20" s="13">
        <v>0</v>
      </c>
      <c r="V20" s="85">
        <v>0</v>
      </c>
      <c r="W20" s="85"/>
    </row>
    <row r="21" spans="2:23" ht="21" customHeight="1">
      <c r="B21" s="43">
        <v>15</v>
      </c>
      <c r="C21" s="43"/>
      <c r="D21" s="44" t="s">
        <v>30</v>
      </c>
      <c r="E21" s="48"/>
      <c r="F21" s="10">
        <f t="shared" si="4"/>
        <v>49</v>
      </c>
      <c r="G21" s="10">
        <f t="shared" si="5"/>
        <v>663</v>
      </c>
      <c r="H21" s="10">
        <v>19</v>
      </c>
      <c r="I21" s="10">
        <v>43</v>
      </c>
      <c r="J21" s="10">
        <v>15</v>
      </c>
      <c r="K21" s="10">
        <v>97</v>
      </c>
      <c r="L21" s="10">
        <v>9</v>
      </c>
      <c r="M21" s="10">
        <v>121</v>
      </c>
      <c r="N21" s="10">
        <v>2</v>
      </c>
      <c r="O21" s="10">
        <v>48</v>
      </c>
      <c r="P21" s="10">
        <v>3</v>
      </c>
      <c r="Q21" s="10">
        <v>123</v>
      </c>
      <c r="R21" s="10">
        <v>1</v>
      </c>
      <c r="S21" s="10">
        <v>231</v>
      </c>
      <c r="T21" s="12">
        <v>0</v>
      </c>
      <c r="U21" s="12">
        <v>0</v>
      </c>
      <c r="V21" s="85">
        <v>0</v>
      </c>
      <c r="W21" s="85"/>
    </row>
    <row r="22" spans="2:23" ht="21" customHeight="1">
      <c r="B22" s="43">
        <v>16</v>
      </c>
      <c r="C22" s="43"/>
      <c r="D22" s="44" t="s">
        <v>31</v>
      </c>
      <c r="E22" s="48"/>
      <c r="F22" s="10">
        <f t="shared" si="4"/>
        <v>25</v>
      </c>
      <c r="G22" s="10">
        <f t="shared" si="5"/>
        <v>346</v>
      </c>
      <c r="H22" s="10">
        <v>8</v>
      </c>
      <c r="I22" s="10">
        <v>17</v>
      </c>
      <c r="J22" s="10">
        <v>9</v>
      </c>
      <c r="K22" s="10">
        <v>52</v>
      </c>
      <c r="L22" s="10">
        <v>3</v>
      </c>
      <c r="M22" s="10">
        <v>42</v>
      </c>
      <c r="N22" s="10">
        <v>2</v>
      </c>
      <c r="O22" s="10">
        <v>41</v>
      </c>
      <c r="P22" s="10">
        <v>1</v>
      </c>
      <c r="Q22" s="10">
        <v>31</v>
      </c>
      <c r="R22" s="10">
        <v>2</v>
      </c>
      <c r="S22" s="10">
        <v>163</v>
      </c>
      <c r="T22" s="13">
        <v>0</v>
      </c>
      <c r="U22" s="13">
        <v>0</v>
      </c>
      <c r="V22" s="85">
        <v>0</v>
      </c>
      <c r="W22" s="85"/>
    </row>
    <row r="23" spans="2:23" ht="21" customHeight="1">
      <c r="B23" s="43">
        <v>17</v>
      </c>
      <c r="C23" s="43"/>
      <c r="D23" s="44" t="s">
        <v>32</v>
      </c>
      <c r="E23" s="48"/>
      <c r="F23" s="10">
        <f t="shared" si="4"/>
        <v>38</v>
      </c>
      <c r="G23" s="10">
        <f t="shared" si="5"/>
        <v>183</v>
      </c>
      <c r="H23" s="10">
        <v>24</v>
      </c>
      <c r="I23" s="10">
        <v>50</v>
      </c>
      <c r="J23" s="10">
        <v>10</v>
      </c>
      <c r="K23" s="10">
        <v>59</v>
      </c>
      <c r="L23" s="10">
        <v>2</v>
      </c>
      <c r="M23" s="10">
        <v>28</v>
      </c>
      <c r="N23" s="10">
        <v>2</v>
      </c>
      <c r="O23" s="10">
        <v>46</v>
      </c>
      <c r="P23" s="13">
        <v>0</v>
      </c>
      <c r="Q23" s="13">
        <v>0</v>
      </c>
      <c r="R23" s="13">
        <v>0</v>
      </c>
      <c r="S23" s="13">
        <v>0</v>
      </c>
      <c r="T23" s="13">
        <v>0</v>
      </c>
      <c r="U23" s="13">
        <v>0</v>
      </c>
      <c r="V23" s="85">
        <v>0</v>
      </c>
      <c r="W23" s="85"/>
    </row>
    <row r="24" spans="2:23" ht="21" customHeight="1">
      <c r="B24" s="43">
        <v>18</v>
      </c>
      <c r="C24" s="43"/>
      <c r="D24" s="44" t="s">
        <v>33</v>
      </c>
      <c r="E24" s="48"/>
      <c r="F24" s="10">
        <f t="shared" si="4"/>
        <v>15</v>
      </c>
      <c r="G24" s="10">
        <f t="shared" si="5"/>
        <v>141</v>
      </c>
      <c r="H24" s="10">
        <v>7</v>
      </c>
      <c r="I24" s="10">
        <v>19</v>
      </c>
      <c r="J24" s="15">
        <v>3</v>
      </c>
      <c r="K24" s="10">
        <v>15</v>
      </c>
      <c r="L24" s="10">
        <v>4</v>
      </c>
      <c r="M24" s="10">
        <v>52</v>
      </c>
      <c r="N24" s="12">
        <v>0</v>
      </c>
      <c r="O24" s="12">
        <v>0</v>
      </c>
      <c r="P24" s="12">
        <v>0</v>
      </c>
      <c r="Q24" s="12">
        <v>0</v>
      </c>
      <c r="R24" s="11">
        <v>1</v>
      </c>
      <c r="S24" s="11">
        <v>55</v>
      </c>
      <c r="T24" s="13">
        <v>0</v>
      </c>
      <c r="U24" s="13">
        <v>0</v>
      </c>
      <c r="V24" s="85">
        <v>0</v>
      </c>
      <c r="W24" s="85"/>
    </row>
    <row r="25" spans="2:23" ht="21" customHeight="1">
      <c r="B25" s="43">
        <v>19</v>
      </c>
      <c r="C25" s="43"/>
      <c r="D25" s="44" t="s">
        <v>34</v>
      </c>
      <c r="E25" s="48"/>
      <c r="F25" s="10">
        <f>H25+J25+L25+N25+P25+R25+T25+V25</f>
        <v>68</v>
      </c>
      <c r="G25" s="10">
        <f t="shared" si="5"/>
        <v>1067</v>
      </c>
      <c r="H25" s="10">
        <v>24</v>
      </c>
      <c r="I25" s="10">
        <v>68</v>
      </c>
      <c r="J25" s="10">
        <v>20</v>
      </c>
      <c r="K25" s="10">
        <v>127</v>
      </c>
      <c r="L25" s="10">
        <v>12</v>
      </c>
      <c r="M25" s="10">
        <v>162</v>
      </c>
      <c r="N25" s="10">
        <v>3</v>
      </c>
      <c r="O25" s="10">
        <v>68</v>
      </c>
      <c r="P25" s="10">
        <v>2</v>
      </c>
      <c r="Q25" s="10">
        <v>63</v>
      </c>
      <c r="R25" s="10">
        <v>7</v>
      </c>
      <c r="S25" s="10">
        <v>579</v>
      </c>
      <c r="T25" s="13">
        <v>0</v>
      </c>
      <c r="U25" s="13">
        <v>0</v>
      </c>
      <c r="V25" s="85">
        <v>0</v>
      </c>
      <c r="W25" s="85"/>
    </row>
    <row r="26" spans="2:23" ht="21" customHeight="1">
      <c r="B26" s="43">
        <v>20</v>
      </c>
      <c r="C26" s="43"/>
      <c r="D26" s="44" t="s">
        <v>35</v>
      </c>
      <c r="E26" s="48"/>
      <c r="F26" s="10">
        <f t="shared" si="4"/>
        <v>10</v>
      </c>
      <c r="G26" s="10">
        <f t="shared" si="5"/>
        <v>290</v>
      </c>
      <c r="H26" s="10">
        <v>2</v>
      </c>
      <c r="I26" s="10">
        <v>6</v>
      </c>
      <c r="J26" s="10">
        <v>3</v>
      </c>
      <c r="K26" s="10">
        <v>19</v>
      </c>
      <c r="L26" s="11">
        <v>4</v>
      </c>
      <c r="M26" s="11">
        <v>54</v>
      </c>
      <c r="N26" s="12">
        <v>0</v>
      </c>
      <c r="O26" s="12">
        <v>0</v>
      </c>
      <c r="P26" s="13">
        <v>0</v>
      </c>
      <c r="Q26" s="13">
        <v>0</v>
      </c>
      <c r="R26" s="10">
        <v>1</v>
      </c>
      <c r="S26" s="10">
        <v>211</v>
      </c>
      <c r="T26" s="13">
        <v>0</v>
      </c>
      <c r="U26" s="13">
        <v>0</v>
      </c>
      <c r="V26" s="85">
        <v>0</v>
      </c>
      <c r="W26" s="85"/>
    </row>
    <row r="27" spans="2:23" ht="21" customHeight="1">
      <c r="B27" s="43">
        <v>22</v>
      </c>
      <c r="C27" s="43"/>
      <c r="D27" s="56" t="s">
        <v>121</v>
      </c>
      <c r="E27" s="48"/>
      <c r="F27" s="10">
        <f t="shared" si="4"/>
        <v>28</v>
      </c>
      <c r="G27" s="10">
        <f t="shared" si="5"/>
        <v>722</v>
      </c>
      <c r="H27" s="10">
        <v>8</v>
      </c>
      <c r="I27" s="10">
        <v>24</v>
      </c>
      <c r="J27" s="10">
        <v>5</v>
      </c>
      <c r="K27" s="10">
        <v>31</v>
      </c>
      <c r="L27" s="10">
        <v>8</v>
      </c>
      <c r="M27" s="10">
        <v>120</v>
      </c>
      <c r="N27" s="10">
        <v>1</v>
      </c>
      <c r="O27" s="10">
        <v>27</v>
      </c>
      <c r="P27" s="10">
        <v>3</v>
      </c>
      <c r="Q27" s="10">
        <v>121</v>
      </c>
      <c r="R27" s="10">
        <v>3</v>
      </c>
      <c r="S27" s="10">
        <v>399</v>
      </c>
      <c r="T27" s="13">
        <v>0</v>
      </c>
      <c r="U27" s="13">
        <v>0</v>
      </c>
      <c r="V27" s="85">
        <v>0</v>
      </c>
      <c r="W27" s="85"/>
    </row>
    <row r="28" spans="2:23" ht="21" customHeight="1">
      <c r="B28" s="43">
        <v>23</v>
      </c>
      <c r="C28" s="43"/>
      <c r="D28" s="44" t="s">
        <v>36</v>
      </c>
      <c r="E28" s="48"/>
      <c r="F28" s="10">
        <f t="shared" si="4"/>
        <v>2</v>
      </c>
      <c r="G28" s="10">
        <f t="shared" si="5"/>
        <v>16</v>
      </c>
      <c r="H28" s="10">
        <v>1</v>
      </c>
      <c r="I28" s="10">
        <v>3</v>
      </c>
      <c r="J28" s="12">
        <v>0</v>
      </c>
      <c r="K28" s="12">
        <v>0</v>
      </c>
      <c r="L28" s="11">
        <v>1</v>
      </c>
      <c r="M28" s="11">
        <v>13</v>
      </c>
      <c r="N28" s="13">
        <v>0</v>
      </c>
      <c r="O28" s="13">
        <v>0</v>
      </c>
      <c r="P28" s="13">
        <v>0</v>
      </c>
      <c r="Q28" s="13">
        <v>0</v>
      </c>
      <c r="R28" s="13">
        <v>0</v>
      </c>
      <c r="S28" s="13">
        <v>0</v>
      </c>
      <c r="T28" s="13">
        <v>0</v>
      </c>
      <c r="U28" s="13">
        <v>0</v>
      </c>
      <c r="V28" s="85">
        <v>0</v>
      </c>
      <c r="W28" s="85"/>
    </row>
    <row r="29" spans="2:23" ht="21" customHeight="1">
      <c r="B29" s="43">
        <v>24</v>
      </c>
      <c r="C29" s="43"/>
      <c r="D29" s="44" t="s">
        <v>37</v>
      </c>
      <c r="E29" s="48"/>
      <c r="F29" s="10">
        <f t="shared" si="4"/>
        <v>2</v>
      </c>
      <c r="G29" s="10">
        <f t="shared" si="5"/>
        <v>18</v>
      </c>
      <c r="H29" s="13">
        <v>0</v>
      </c>
      <c r="I29" s="13">
        <v>0</v>
      </c>
      <c r="J29" s="11">
        <v>2</v>
      </c>
      <c r="K29" s="11">
        <v>18</v>
      </c>
      <c r="L29" s="12">
        <v>0</v>
      </c>
      <c r="M29" s="12">
        <v>0</v>
      </c>
      <c r="N29" s="12">
        <v>0</v>
      </c>
      <c r="O29" s="12">
        <v>0</v>
      </c>
      <c r="P29" s="13">
        <v>0</v>
      </c>
      <c r="Q29" s="13">
        <v>0</v>
      </c>
      <c r="R29" s="12">
        <v>0</v>
      </c>
      <c r="S29" s="12">
        <v>0</v>
      </c>
      <c r="T29" s="13">
        <v>0</v>
      </c>
      <c r="U29" s="13">
        <v>0</v>
      </c>
      <c r="V29" s="85">
        <v>0</v>
      </c>
      <c r="W29" s="85"/>
    </row>
    <row r="30" spans="2:23" ht="21" customHeight="1">
      <c r="B30" s="43">
        <v>25</v>
      </c>
      <c r="C30" s="43"/>
      <c r="D30" s="44" t="s">
        <v>38</v>
      </c>
      <c r="E30" s="48"/>
      <c r="F30" s="10">
        <f>H30+J30+L30+N30+P30+R30+T30+V30</f>
        <v>21</v>
      </c>
      <c r="G30" s="10">
        <f>I30+K30+M30+O30+Q30+S30+U30</f>
        <v>311</v>
      </c>
      <c r="H30" s="10">
        <v>7</v>
      </c>
      <c r="I30" s="10">
        <v>16</v>
      </c>
      <c r="J30" s="10">
        <v>4</v>
      </c>
      <c r="K30" s="10">
        <v>24</v>
      </c>
      <c r="L30" s="10">
        <v>5</v>
      </c>
      <c r="M30" s="10">
        <v>57</v>
      </c>
      <c r="N30" s="10">
        <v>3</v>
      </c>
      <c r="O30" s="10">
        <v>69</v>
      </c>
      <c r="P30" s="12">
        <v>0</v>
      </c>
      <c r="Q30" s="12">
        <v>0</v>
      </c>
      <c r="R30" s="10">
        <v>2</v>
      </c>
      <c r="S30" s="10">
        <v>145</v>
      </c>
      <c r="T30" s="13">
        <v>0</v>
      </c>
      <c r="U30" s="13">
        <v>0</v>
      </c>
      <c r="V30" s="85">
        <v>0</v>
      </c>
      <c r="W30" s="85"/>
    </row>
    <row r="31" spans="2:23" ht="21" customHeight="1">
      <c r="B31" s="43">
        <v>26</v>
      </c>
      <c r="C31" s="43"/>
      <c r="D31" s="44" t="s">
        <v>39</v>
      </c>
      <c r="E31" s="48"/>
      <c r="F31" s="10">
        <f t="shared" si="4"/>
        <v>2</v>
      </c>
      <c r="G31" s="10">
        <f t="shared" si="5"/>
        <v>49</v>
      </c>
      <c r="H31" s="10">
        <v>1</v>
      </c>
      <c r="I31" s="10">
        <v>1</v>
      </c>
      <c r="J31" s="13">
        <v>0</v>
      </c>
      <c r="K31" s="13">
        <v>0</v>
      </c>
      <c r="L31" s="13">
        <v>0</v>
      </c>
      <c r="M31" s="13">
        <v>0</v>
      </c>
      <c r="N31" s="13">
        <v>0</v>
      </c>
      <c r="O31" s="13">
        <v>0</v>
      </c>
      <c r="P31" s="10">
        <v>1</v>
      </c>
      <c r="Q31" s="10">
        <v>48</v>
      </c>
      <c r="R31" s="13">
        <v>0</v>
      </c>
      <c r="S31" s="13">
        <v>0</v>
      </c>
      <c r="T31" s="13">
        <v>0</v>
      </c>
      <c r="U31" s="13">
        <v>0</v>
      </c>
      <c r="V31" s="85">
        <v>0</v>
      </c>
      <c r="W31" s="85"/>
    </row>
    <row r="32" spans="2:23" ht="21" customHeight="1">
      <c r="B32" s="43">
        <v>27</v>
      </c>
      <c r="C32" s="43"/>
      <c r="D32" s="44" t="s">
        <v>40</v>
      </c>
      <c r="E32" s="48"/>
      <c r="F32" s="10">
        <f t="shared" si="4"/>
        <v>4</v>
      </c>
      <c r="G32" s="10">
        <f t="shared" si="5"/>
        <v>87</v>
      </c>
      <c r="H32" s="12">
        <v>0</v>
      </c>
      <c r="I32" s="12">
        <v>0</v>
      </c>
      <c r="J32" s="10">
        <v>2</v>
      </c>
      <c r="K32" s="10">
        <v>14</v>
      </c>
      <c r="L32" s="10">
        <v>1</v>
      </c>
      <c r="M32" s="10">
        <v>10</v>
      </c>
      <c r="N32" s="13">
        <v>0</v>
      </c>
      <c r="O32" s="13">
        <v>0</v>
      </c>
      <c r="P32" s="13">
        <v>0</v>
      </c>
      <c r="Q32" s="13">
        <v>0</v>
      </c>
      <c r="R32" s="10">
        <v>1</v>
      </c>
      <c r="S32" s="10">
        <v>63</v>
      </c>
      <c r="T32" s="13">
        <v>0</v>
      </c>
      <c r="U32" s="13">
        <v>0</v>
      </c>
      <c r="V32" s="85">
        <v>0</v>
      </c>
      <c r="W32" s="85"/>
    </row>
    <row r="33" spans="2:23" ht="21" customHeight="1">
      <c r="B33" s="43">
        <v>28</v>
      </c>
      <c r="C33" s="43"/>
      <c r="D33" s="44" t="s">
        <v>41</v>
      </c>
      <c r="E33" s="48"/>
      <c r="F33" s="10">
        <f t="shared" si="4"/>
        <v>30</v>
      </c>
      <c r="G33" s="10">
        <f t="shared" si="5"/>
        <v>484</v>
      </c>
      <c r="H33" s="15">
        <v>14</v>
      </c>
      <c r="I33" s="15">
        <v>39</v>
      </c>
      <c r="J33" s="10">
        <v>7</v>
      </c>
      <c r="K33" s="10">
        <v>51</v>
      </c>
      <c r="L33" s="10">
        <v>2</v>
      </c>
      <c r="M33" s="10">
        <v>22</v>
      </c>
      <c r="N33" s="10">
        <v>2</v>
      </c>
      <c r="O33" s="10">
        <v>50</v>
      </c>
      <c r="P33" s="10">
        <v>3</v>
      </c>
      <c r="Q33" s="10">
        <v>98</v>
      </c>
      <c r="R33" s="10">
        <v>2</v>
      </c>
      <c r="S33" s="10">
        <v>224</v>
      </c>
      <c r="T33" s="13">
        <v>0</v>
      </c>
      <c r="U33" s="13">
        <v>0</v>
      </c>
      <c r="V33" s="85">
        <v>0</v>
      </c>
      <c r="W33" s="85"/>
    </row>
    <row r="34" spans="2:23" ht="21" customHeight="1">
      <c r="B34" s="43">
        <v>29</v>
      </c>
      <c r="C34" s="43"/>
      <c r="D34" s="44" t="s">
        <v>42</v>
      </c>
      <c r="E34" s="48"/>
      <c r="F34" s="10">
        <f t="shared" si="4"/>
        <v>25</v>
      </c>
      <c r="G34" s="10">
        <f t="shared" si="5"/>
        <v>397</v>
      </c>
      <c r="H34" s="15">
        <v>13</v>
      </c>
      <c r="I34" s="15">
        <v>34</v>
      </c>
      <c r="J34" s="10">
        <v>4</v>
      </c>
      <c r="K34" s="10">
        <v>24</v>
      </c>
      <c r="L34" s="11">
        <v>1</v>
      </c>
      <c r="M34" s="11">
        <v>11</v>
      </c>
      <c r="N34" s="10">
        <v>2</v>
      </c>
      <c r="O34" s="10">
        <v>55</v>
      </c>
      <c r="P34" s="10">
        <v>3</v>
      </c>
      <c r="Q34" s="10">
        <v>136</v>
      </c>
      <c r="R34" s="10">
        <v>2</v>
      </c>
      <c r="S34" s="10">
        <v>137</v>
      </c>
      <c r="T34" s="13">
        <v>0</v>
      </c>
      <c r="U34" s="13">
        <v>0</v>
      </c>
      <c r="V34" s="85">
        <v>0</v>
      </c>
      <c r="W34" s="85"/>
    </row>
    <row r="35" spans="2:23" ht="21" customHeight="1">
      <c r="B35" s="43">
        <v>30</v>
      </c>
      <c r="C35" s="43"/>
      <c r="D35" s="44" t="s">
        <v>43</v>
      </c>
      <c r="E35" s="48"/>
      <c r="F35" s="10">
        <f t="shared" si="4"/>
        <v>24</v>
      </c>
      <c r="G35" s="10">
        <f t="shared" si="5"/>
        <v>891</v>
      </c>
      <c r="H35" s="10">
        <v>4</v>
      </c>
      <c r="I35" s="15">
        <v>9</v>
      </c>
      <c r="J35" s="10">
        <v>4</v>
      </c>
      <c r="K35" s="10">
        <v>31</v>
      </c>
      <c r="L35" s="10">
        <v>3</v>
      </c>
      <c r="M35" s="10">
        <v>43</v>
      </c>
      <c r="N35" s="10">
        <v>4</v>
      </c>
      <c r="O35" s="10">
        <v>94</v>
      </c>
      <c r="P35" s="10">
        <v>2</v>
      </c>
      <c r="Q35" s="10">
        <v>68</v>
      </c>
      <c r="R35" s="10">
        <v>7</v>
      </c>
      <c r="S35" s="10">
        <v>646</v>
      </c>
      <c r="T35" s="13">
        <v>0</v>
      </c>
      <c r="U35" s="13">
        <v>0</v>
      </c>
      <c r="V35" s="85">
        <v>0</v>
      </c>
      <c r="W35" s="85"/>
    </row>
    <row r="36" spans="2:23" ht="21" customHeight="1">
      <c r="B36" s="43">
        <v>31</v>
      </c>
      <c r="C36" s="43"/>
      <c r="D36" s="44" t="s">
        <v>44</v>
      </c>
      <c r="E36" s="48"/>
      <c r="F36" s="10">
        <f t="shared" si="4"/>
        <v>4</v>
      </c>
      <c r="G36" s="10">
        <f t="shared" si="5"/>
        <v>27</v>
      </c>
      <c r="H36" s="15">
        <v>1</v>
      </c>
      <c r="I36" s="15">
        <v>2</v>
      </c>
      <c r="J36" s="10">
        <v>2</v>
      </c>
      <c r="K36" s="10">
        <v>13</v>
      </c>
      <c r="L36" s="10">
        <v>1</v>
      </c>
      <c r="M36" s="10">
        <v>12</v>
      </c>
      <c r="N36" s="13">
        <v>0</v>
      </c>
      <c r="O36" s="13">
        <v>0</v>
      </c>
      <c r="P36" s="13">
        <v>0</v>
      </c>
      <c r="Q36" s="13">
        <v>0</v>
      </c>
      <c r="R36" s="12">
        <v>0</v>
      </c>
      <c r="S36" s="12">
        <v>0</v>
      </c>
      <c r="T36" s="13">
        <v>0</v>
      </c>
      <c r="U36" s="13">
        <v>0</v>
      </c>
      <c r="V36" s="85">
        <v>0</v>
      </c>
      <c r="W36" s="85"/>
    </row>
    <row r="37" spans="2:23" ht="21" customHeight="1">
      <c r="B37" s="43">
        <v>32</v>
      </c>
      <c r="C37" s="43"/>
      <c r="D37" s="44" t="s">
        <v>45</v>
      </c>
      <c r="E37" s="48"/>
      <c r="F37" s="10">
        <f t="shared" si="4"/>
        <v>6</v>
      </c>
      <c r="G37" s="10">
        <f t="shared" si="5"/>
        <v>95</v>
      </c>
      <c r="H37" s="13">
        <v>0</v>
      </c>
      <c r="I37" s="13">
        <v>0</v>
      </c>
      <c r="J37" s="10">
        <v>1</v>
      </c>
      <c r="K37" s="10">
        <v>5</v>
      </c>
      <c r="L37" s="10">
        <v>3</v>
      </c>
      <c r="M37" s="10">
        <v>34</v>
      </c>
      <c r="N37" s="10">
        <v>2</v>
      </c>
      <c r="O37" s="10">
        <v>56</v>
      </c>
      <c r="P37" s="13">
        <v>0</v>
      </c>
      <c r="Q37" s="13">
        <v>0</v>
      </c>
      <c r="R37" s="13">
        <v>0</v>
      </c>
      <c r="S37" s="13">
        <v>0</v>
      </c>
      <c r="T37" s="13">
        <v>0</v>
      </c>
      <c r="U37" s="13">
        <v>0</v>
      </c>
      <c r="V37" s="85">
        <v>0</v>
      </c>
      <c r="W37" s="85"/>
    </row>
    <row r="38" spans="2:23" ht="21" customHeight="1" thickBot="1">
      <c r="B38" s="50">
        <v>34</v>
      </c>
      <c r="C38" s="43"/>
      <c r="D38" s="44" t="s">
        <v>46</v>
      </c>
      <c r="E38" s="48"/>
      <c r="F38" s="10">
        <f>H38+J38+L38+N38+P38+R38+T38+V38</f>
        <v>47</v>
      </c>
      <c r="G38" s="10">
        <f t="shared" si="5"/>
        <v>1267</v>
      </c>
      <c r="H38" s="10">
        <v>17</v>
      </c>
      <c r="I38" s="10">
        <v>46</v>
      </c>
      <c r="J38" s="16">
        <v>14</v>
      </c>
      <c r="K38" s="10">
        <v>93</v>
      </c>
      <c r="L38" s="10">
        <v>6</v>
      </c>
      <c r="M38" s="10">
        <v>79</v>
      </c>
      <c r="N38" s="11">
        <v>3</v>
      </c>
      <c r="O38" s="11">
        <v>66</v>
      </c>
      <c r="P38" s="11">
        <v>3</v>
      </c>
      <c r="Q38" s="11">
        <v>100</v>
      </c>
      <c r="R38" s="10">
        <v>3</v>
      </c>
      <c r="S38" s="10">
        <v>393</v>
      </c>
      <c r="T38" s="10">
        <v>1</v>
      </c>
      <c r="U38" s="10">
        <v>490</v>
      </c>
      <c r="V38" s="92">
        <v>0</v>
      </c>
      <c r="W38" s="92"/>
    </row>
    <row r="39" spans="1:23" ht="19.5" customHeight="1">
      <c r="A39" s="17" t="s">
        <v>122</v>
      </c>
      <c r="C39" s="17"/>
      <c r="D39" s="17"/>
      <c r="E39" s="17"/>
      <c r="F39" s="17"/>
      <c r="G39" s="17"/>
      <c r="H39" s="17"/>
      <c r="I39" s="17"/>
      <c r="K39" s="17"/>
      <c r="L39" s="17" t="s">
        <v>106</v>
      </c>
      <c r="M39" s="17"/>
      <c r="N39" s="17"/>
      <c r="O39" s="17"/>
      <c r="P39" s="17"/>
      <c r="Q39" s="17"/>
      <c r="R39" s="17"/>
      <c r="S39" s="17"/>
      <c r="T39" s="17"/>
      <c r="U39" s="17"/>
      <c r="V39" s="17"/>
      <c r="W39" s="17"/>
    </row>
    <row r="40" spans="1:23" ht="19.5" customHeight="1">
      <c r="A40" s="18"/>
      <c r="B40" s="18"/>
      <c r="C40" s="18"/>
      <c r="D40" s="18"/>
      <c r="E40" s="18"/>
      <c r="F40" s="18"/>
      <c r="G40" s="18"/>
      <c r="H40" s="18"/>
      <c r="I40" s="18"/>
      <c r="K40" s="18"/>
      <c r="L40" s="18"/>
      <c r="M40" s="18"/>
      <c r="N40" s="18"/>
      <c r="O40" s="18"/>
      <c r="P40" s="18"/>
      <c r="Q40" s="18"/>
      <c r="R40" s="18"/>
      <c r="S40" s="18"/>
      <c r="T40" s="18"/>
      <c r="U40" s="18"/>
      <c r="V40" s="18"/>
      <c r="W40" s="18"/>
    </row>
    <row r="41" spans="1:23" ht="19.5" customHeight="1">
      <c r="A41" s="79"/>
      <c r="B41" s="79"/>
      <c r="C41" s="79"/>
      <c r="D41" s="79"/>
      <c r="E41" s="79"/>
      <c r="F41" s="79"/>
      <c r="G41" s="79"/>
      <c r="H41" s="79"/>
      <c r="I41" s="79"/>
      <c r="J41" s="79"/>
      <c r="K41" s="79"/>
      <c r="L41" s="79"/>
      <c r="M41" s="79"/>
      <c r="N41" s="79"/>
      <c r="O41" s="79"/>
      <c r="P41" s="79"/>
      <c r="Q41" s="79"/>
      <c r="R41" s="79"/>
      <c r="S41" s="79"/>
      <c r="T41" s="79"/>
      <c r="U41" s="79"/>
      <c r="V41" s="79"/>
      <c r="W41" s="79"/>
    </row>
    <row r="42" spans="1:23" ht="18" customHeight="1">
      <c r="A42" s="9" t="s">
        <v>136</v>
      </c>
      <c r="L42" s="30"/>
      <c r="M42" s="30"/>
      <c r="N42" s="30"/>
      <c r="O42" s="30"/>
      <c r="P42" s="30"/>
      <c r="Q42" s="30"/>
      <c r="R42" s="30"/>
      <c r="S42" s="30"/>
      <c r="T42" s="30"/>
      <c r="U42" s="30"/>
      <c r="V42" s="30"/>
      <c r="W42" s="2" t="s">
        <v>141</v>
      </c>
    </row>
    <row r="43" spans="9:11" ht="21" customHeight="1">
      <c r="I43" s="30"/>
      <c r="J43" s="30"/>
      <c r="K43" s="43"/>
    </row>
    <row r="44" spans="1:23" ht="21" customHeight="1">
      <c r="A44" s="55"/>
      <c r="B44" s="55"/>
      <c r="C44" s="55"/>
      <c r="D44" s="62" t="s">
        <v>139</v>
      </c>
      <c r="E44" s="55"/>
      <c r="F44" s="59"/>
      <c r="G44" s="55"/>
      <c r="H44" s="55"/>
      <c r="I44" s="55"/>
      <c r="J44" s="55"/>
      <c r="K44" s="55"/>
      <c r="L44" s="59" t="s">
        <v>133</v>
      </c>
      <c r="M44" s="55"/>
      <c r="N44" s="55"/>
      <c r="O44" s="55"/>
      <c r="P44" s="55"/>
      <c r="Q44" s="55"/>
      <c r="R44" s="55"/>
      <c r="S44" s="55"/>
      <c r="T44" s="55"/>
      <c r="U44" s="55"/>
      <c r="V44" s="55"/>
      <c r="W44" s="55"/>
    </row>
    <row r="45" spans="1:22" ht="21" customHeight="1" thickBot="1">
      <c r="A45" s="19"/>
      <c r="B45" s="19"/>
      <c r="C45" s="19"/>
      <c r="D45" s="19"/>
      <c r="E45" s="19"/>
      <c r="F45" s="19"/>
      <c r="G45" s="19"/>
      <c r="H45" s="19"/>
      <c r="L45" s="19"/>
      <c r="M45" s="19"/>
      <c r="N45" s="19"/>
      <c r="O45" s="19"/>
      <c r="P45" s="19"/>
      <c r="Q45" s="19"/>
      <c r="R45" s="19"/>
      <c r="S45" s="19"/>
      <c r="T45" s="19"/>
      <c r="U45" s="19"/>
      <c r="V45" s="19"/>
    </row>
    <row r="46" spans="5:23" ht="21" customHeight="1">
      <c r="E46" s="20"/>
      <c r="F46" s="67" t="s">
        <v>10</v>
      </c>
      <c r="G46" s="68"/>
      <c r="H46" s="57"/>
      <c r="I46" s="58"/>
      <c r="J46" s="58"/>
      <c r="K46" s="58"/>
      <c r="L46" s="61" t="s">
        <v>131</v>
      </c>
      <c r="M46" s="58"/>
      <c r="N46" s="58"/>
      <c r="O46" s="58"/>
      <c r="P46" s="58"/>
      <c r="Q46" s="58"/>
      <c r="R46" s="58"/>
      <c r="S46" s="58"/>
      <c r="T46" s="58"/>
      <c r="U46" s="58"/>
      <c r="V46" s="58"/>
      <c r="W46" s="58"/>
    </row>
    <row r="47" spans="1:23" ht="42.75" customHeight="1">
      <c r="A47" s="79" t="s">
        <v>11</v>
      </c>
      <c r="B47" s="79"/>
      <c r="C47" s="79"/>
      <c r="D47" s="80"/>
      <c r="E47" s="6"/>
      <c r="F47" s="69"/>
      <c r="G47" s="70"/>
      <c r="H47" s="81" t="s">
        <v>12</v>
      </c>
      <c r="I47" s="82"/>
      <c r="J47" s="81" t="s">
        <v>13</v>
      </c>
      <c r="K47" s="82"/>
      <c r="L47" s="81" t="s">
        <v>14</v>
      </c>
      <c r="M47" s="82"/>
      <c r="N47" s="81" t="s">
        <v>15</v>
      </c>
      <c r="O47" s="82"/>
      <c r="P47" s="81" t="s">
        <v>16</v>
      </c>
      <c r="Q47" s="82"/>
      <c r="R47" s="81" t="s">
        <v>17</v>
      </c>
      <c r="S47" s="82"/>
      <c r="T47" s="81" t="s">
        <v>18</v>
      </c>
      <c r="U47" s="84"/>
      <c r="V47" s="86" t="s">
        <v>5</v>
      </c>
      <c r="W47" s="87"/>
    </row>
    <row r="48" spans="1:23" ht="18" customHeight="1">
      <c r="A48" s="79"/>
      <c r="B48" s="79"/>
      <c r="C48" s="79"/>
      <c r="D48" s="80"/>
      <c r="E48" s="6"/>
      <c r="F48" s="74" t="s">
        <v>19</v>
      </c>
      <c r="G48" s="74" t="s">
        <v>20</v>
      </c>
      <c r="H48" s="71" t="s">
        <v>0</v>
      </c>
      <c r="I48" s="77" t="s">
        <v>1</v>
      </c>
      <c r="J48" s="71" t="s">
        <v>0</v>
      </c>
      <c r="K48" s="71" t="s">
        <v>1</v>
      </c>
      <c r="L48" s="71" t="s">
        <v>0</v>
      </c>
      <c r="M48" s="71" t="s">
        <v>1</v>
      </c>
      <c r="N48" s="71" t="s">
        <v>0</v>
      </c>
      <c r="O48" s="71" t="s">
        <v>1</v>
      </c>
      <c r="P48" s="71" t="s">
        <v>0</v>
      </c>
      <c r="Q48" s="71" t="s">
        <v>1</v>
      </c>
      <c r="R48" s="71" t="s">
        <v>0</v>
      </c>
      <c r="S48" s="71" t="s">
        <v>1</v>
      </c>
      <c r="T48" s="71" t="s">
        <v>0</v>
      </c>
      <c r="U48" s="77" t="s">
        <v>1</v>
      </c>
      <c r="V48" s="88" t="s">
        <v>8</v>
      </c>
      <c r="W48" s="89"/>
    </row>
    <row r="49" spans="1:23" ht="18" customHeight="1">
      <c r="A49" s="21"/>
      <c r="B49" s="21"/>
      <c r="C49" s="21"/>
      <c r="D49" s="21"/>
      <c r="E49" s="22"/>
      <c r="F49" s="75"/>
      <c r="G49" s="76"/>
      <c r="H49" s="73"/>
      <c r="I49" s="78" t="s">
        <v>21</v>
      </c>
      <c r="J49" s="73"/>
      <c r="K49" s="73" t="s">
        <v>21</v>
      </c>
      <c r="L49" s="73"/>
      <c r="M49" s="73" t="s">
        <v>21</v>
      </c>
      <c r="N49" s="73"/>
      <c r="O49" s="73" t="s">
        <v>21</v>
      </c>
      <c r="P49" s="73"/>
      <c r="Q49" s="73" t="s">
        <v>21</v>
      </c>
      <c r="R49" s="73"/>
      <c r="S49" s="73" t="s">
        <v>21</v>
      </c>
      <c r="T49" s="73"/>
      <c r="U49" s="78" t="s">
        <v>21</v>
      </c>
      <c r="V49" s="88"/>
      <c r="W49" s="89"/>
    </row>
    <row r="50" spans="1:23" ht="18" customHeight="1">
      <c r="A50" s="49" t="s">
        <v>107</v>
      </c>
      <c r="B50" s="83" t="s">
        <v>108</v>
      </c>
      <c r="C50" s="66"/>
      <c r="D50" s="66"/>
      <c r="E50" s="45"/>
      <c r="F50" s="26">
        <f>SUM(F51:F53)</f>
        <v>7</v>
      </c>
      <c r="G50" s="23">
        <f>SUM(G51:G53)</f>
        <v>707</v>
      </c>
      <c r="H50" s="15">
        <f>SUM(H51:H53)</f>
        <v>1</v>
      </c>
      <c r="I50" s="15">
        <f>SUM(I51:I53)</f>
        <v>2</v>
      </c>
      <c r="J50" s="12">
        <f aca="true" t="shared" si="6" ref="J50:U50">SUM(J51:J53)</f>
        <v>0</v>
      </c>
      <c r="K50" s="12">
        <f t="shared" si="6"/>
        <v>0</v>
      </c>
      <c r="L50" s="12">
        <f t="shared" si="6"/>
        <v>0</v>
      </c>
      <c r="M50" s="12">
        <f t="shared" si="6"/>
        <v>0</v>
      </c>
      <c r="N50" s="15">
        <f t="shared" si="6"/>
        <v>3</v>
      </c>
      <c r="O50" s="15">
        <f t="shared" si="6"/>
        <v>66</v>
      </c>
      <c r="P50" s="12">
        <f t="shared" si="6"/>
        <v>0</v>
      </c>
      <c r="Q50" s="12">
        <f t="shared" si="6"/>
        <v>0</v>
      </c>
      <c r="R50" s="15">
        <f t="shared" si="6"/>
        <v>3</v>
      </c>
      <c r="S50" s="15">
        <f t="shared" si="6"/>
        <v>639</v>
      </c>
      <c r="T50" s="12">
        <f t="shared" si="6"/>
        <v>0</v>
      </c>
      <c r="U50" s="12">
        <f t="shared" si="6"/>
        <v>0</v>
      </c>
      <c r="V50" s="93">
        <f>SUM(V51:V53)</f>
        <v>0</v>
      </c>
      <c r="W50" s="93"/>
    </row>
    <row r="51" spans="1:23" ht="18" customHeight="1">
      <c r="A51" s="43"/>
      <c r="B51" s="43">
        <v>35</v>
      </c>
      <c r="D51" s="44" t="s">
        <v>47</v>
      </c>
      <c r="E51" s="48"/>
      <c r="F51" s="23">
        <f>H51+J51+L51+N51+P51+R51+T51+V51</f>
        <v>4</v>
      </c>
      <c r="G51" s="23">
        <f>I51+K51+M51+O51+Q51+S51+U51</f>
        <v>526</v>
      </c>
      <c r="H51" s="13">
        <v>0</v>
      </c>
      <c r="I51" s="13">
        <v>0</v>
      </c>
      <c r="J51" s="13">
        <v>0</v>
      </c>
      <c r="K51" s="13">
        <v>0</v>
      </c>
      <c r="L51" s="13">
        <v>0</v>
      </c>
      <c r="M51" s="13">
        <v>0</v>
      </c>
      <c r="N51" s="24">
        <v>2</v>
      </c>
      <c r="O51" s="24">
        <v>45</v>
      </c>
      <c r="P51" s="13">
        <v>0</v>
      </c>
      <c r="Q51" s="13">
        <v>0</v>
      </c>
      <c r="R51" s="24">
        <v>2</v>
      </c>
      <c r="S51" s="24">
        <v>481</v>
      </c>
      <c r="T51" s="13">
        <v>0</v>
      </c>
      <c r="U51" s="13">
        <v>0</v>
      </c>
      <c r="V51" s="94">
        <v>0</v>
      </c>
      <c r="W51" s="94"/>
    </row>
    <row r="52" spans="1:23" ht="18" customHeight="1">
      <c r="A52" s="43"/>
      <c r="B52" s="43">
        <v>36</v>
      </c>
      <c r="D52" s="44" t="s">
        <v>48</v>
      </c>
      <c r="E52" s="48"/>
      <c r="F52" s="23">
        <f>H52+J52+L52+N52+P52+R52+T52+V52</f>
        <v>1</v>
      </c>
      <c r="G52" s="23">
        <f>I52+K52+M52+O52+Q52+S52+U52</f>
        <v>158</v>
      </c>
      <c r="H52" s="13">
        <v>0</v>
      </c>
      <c r="I52" s="13">
        <v>0</v>
      </c>
      <c r="J52" s="13">
        <v>0</v>
      </c>
      <c r="K52" s="13">
        <v>0</v>
      </c>
      <c r="L52" s="13">
        <v>0</v>
      </c>
      <c r="M52" s="13">
        <v>0</v>
      </c>
      <c r="N52" s="13">
        <v>0</v>
      </c>
      <c r="O52" s="13">
        <v>0</v>
      </c>
      <c r="P52" s="13">
        <v>0</v>
      </c>
      <c r="Q52" s="13">
        <v>0</v>
      </c>
      <c r="R52" s="24">
        <v>1</v>
      </c>
      <c r="S52" s="24">
        <v>158</v>
      </c>
      <c r="T52" s="13">
        <v>0</v>
      </c>
      <c r="U52" s="13">
        <v>0</v>
      </c>
      <c r="V52" s="94">
        <v>0</v>
      </c>
      <c r="W52" s="94"/>
    </row>
    <row r="53" spans="1:23" ht="18" customHeight="1">
      <c r="A53" s="43"/>
      <c r="B53" s="43">
        <v>38</v>
      </c>
      <c r="D53" s="44" t="s">
        <v>49</v>
      </c>
      <c r="E53" s="48"/>
      <c r="F53" s="23">
        <f>H53+J53+L53+N53+P53+R53+T53+V53</f>
        <v>2</v>
      </c>
      <c r="G53" s="15">
        <f>I53+K53+M53+O53+Q53+S53+U53</f>
        <v>23</v>
      </c>
      <c r="H53" s="25">
        <v>1</v>
      </c>
      <c r="I53" s="25">
        <v>2</v>
      </c>
      <c r="J53" s="13">
        <v>0</v>
      </c>
      <c r="K53" s="13">
        <v>0</v>
      </c>
      <c r="L53" s="13">
        <v>0</v>
      </c>
      <c r="M53" s="13">
        <v>0</v>
      </c>
      <c r="N53" s="25">
        <v>1</v>
      </c>
      <c r="O53" s="25">
        <v>21</v>
      </c>
      <c r="P53" s="13">
        <v>0</v>
      </c>
      <c r="Q53" s="13">
        <v>0</v>
      </c>
      <c r="R53" s="13">
        <v>0</v>
      </c>
      <c r="S53" s="13">
        <v>0</v>
      </c>
      <c r="T53" s="13">
        <v>0</v>
      </c>
      <c r="U53" s="13">
        <v>0</v>
      </c>
      <c r="V53" s="94">
        <v>0</v>
      </c>
      <c r="W53" s="94"/>
    </row>
    <row r="54" spans="1:23" ht="18" customHeight="1">
      <c r="A54" s="46" t="s">
        <v>109</v>
      </c>
      <c r="B54" s="65" t="s">
        <v>110</v>
      </c>
      <c r="C54" s="65"/>
      <c r="D54" s="66"/>
      <c r="E54" s="45"/>
      <c r="F54" s="26">
        <f>SUM(F55:F62)</f>
        <v>145</v>
      </c>
      <c r="G54" s="23">
        <f>SUM(G55:G62)</f>
        <v>4595</v>
      </c>
      <c r="H54" s="15">
        <f>SUM(H55:H62)</f>
        <v>41</v>
      </c>
      <c r="I54" s="23">
        <f>SUM(I55:I62)</f>
        <v>97</v>
      </c>
      <c r="J54" s="23">
        <f aca="true" t="shared" si="7" ref="J54:U54">SUM(J55:J62)</f>
        <v>36</v>
      </c>
      <c r="K54" s="23">
        <f t="shared" si="7"/>
        <v>250</v>
      </c>
      <c r="L54" s="23">
        <f t="shared" si="7"/>
        <v>22</v>
      </c>
      <c r="M54" s="23">
        <f t="shared" si="7"/>
        <v>328</v>
      </c>
      <c r="N54" s="23">
        <f t="shared" si="7"/>
        <v>11</v>
      </c>
      <c r="O54" s="23">
        <f t="shared" si="7"/>
        <v>255</v>
      </c>
      <c r="P54" s="23">
        <f t="shared" si="7"/>
        <v>9</v>
      </c>
      <c r="Q54" s="23">
        <f t="shared" si="7"/>
        <v>331</v>
      </c>
      <c r="R54" s="23">
        <f t="shared" si="7"/>
        <v>23</v>
      </c>
      <c r="S54" s="23">
        <f t="shared" si="7"/>
        <v>2512</v>
      </c>
      <c r="T54" s="23">
        <f t="shared" si="7"/>
        <v>2</v>
      </c>
      <c r="U54" s="23">
        <f t="shared" si="7"/>
        <v>822</v>
      </c>
      <c r="V54" s="95">
        <f>SUM(V55:V62)</f>
        <v>1</v>
      </c>
      <c r="W54" s="95"/>
    </row>
    <row r="55" spans="1:23" ht="18" customHeight="1">
      <c r="A55" s="43"/>
      <c r="B55" s="43">
        <v>39</v>
      </c>
      <c r="D55" s="44" t="s">
        <v>50</v>
      </c>
      <c r="E55" s="48"/>
      <c r="F55" s="23">
        <f>H55+J55+L55+N55+P55+R55+T55+V55</f>
        <v>8</v>
      </c>
      <c r="G55" s="23">
        <f aca="true" t="shared" si="8" ref="G55:G62">I55+K55+M55+O55+Q55+S55+U55</f>
        <v>1121</v>
      </c>
      <c r="H55" s="13">
        <v>0</v>
      </c>
      <c r="I55" s="13">
        <v>0</v>
      </c>
      <c r="J55" s="13">
        <v>0</v>
      </c>
      <c r="K55" s="13">
        <v>0</v>
      </c>
      <c r="L55" s="12">
        <v>0</v>
      </c>
      <c r="M55" s="12">
        <v>0</v>
      </c>
      <c r="N55" s="23">
        <v>1</v>
      </c>
      <c r="O55" s="23">
        <v>21</v>
      </c>
      <c r="P55" s="23">
        <v>1</v>
      </c>
      <c r="Q55" s="23">
        <v>35</v>
      </c>
      <c r="R55" s="23">
        <v>5</v>
      </c>
      <c r="S55" s="23">
        <v>714</v>
      </c>
      <c r="T55" s="23">
        <v>1</v>
      </c>
      <c r="U55" s="23">
        <v>351</v>
      </c>
      <c r="V55" s="94">
        <v>0</v>
      </c>
      <c r="W55" s="94"/>
    </row>
    <row r="56" spans="1:23" ht="18" customHeight="1">
      <c r="A56" s="43"/>
      <c r="B56" s="43">
        <v>40</v>
      </c>
      <c r="D56" s="44" t="s">
        <v>51</v>
      </c>
      <c r="E56" s="48"/>
      <c r="F56" s="23">
        <f aca="true" t="shared" si="9" ref="F56:F62">H56+J56+L56+N56+P56+R56+T56+V56</f>
        <v>16</v>
      </c>
      <c r="G56" s="23">
        <f t="shared" si="8"/>
        <v>1289</v>
      </c>
      <c r="H56" s="23">
        <v>2</v>
      </c>
      <c r="I56" s="23">
        <v>4</v>
      </c>
      <c r="J56" s="12">
        <v>0</v>
      </c>
      <c r="K56" s="12">
        <v>0</v>
      </c>
      <c r="L56" s="23">
        <v>3</v>
      </c>
      <c r="M56" s="23">
        <v>48</v>
      </c>
      <c r="N56" s="23">
        <v>2</v>
      </c>
      <c r="O56" s="23">
        <v>56</v>
      </c>
      <c r="P56" s="12">
        <v>0</v>
      </c>
      <c r="Q56" s="12">
        <v>0</v>
      </c>
      <c r="R56" s="23">
        <v>7</v>
      </c>
      <c r="S56" s="23">
        <v>710</v>
      </c>
      <c r="T56" s="23">
        <v>1</v>
      </c>
      <c r="U56" s="23">
        <v>471</v>
      </c>
      <c r="V56" s="96">
        <v>1</v>
      </c>
      <c r="W56" s="96"/>
    </row>
    <row r="57" spans="1:23" ht="18" customHeight="1">
      <c r="A57" s="43"/>
      <c r="B57" s="43">
        <v>41</v>
      </c>
      <c r="D57" s="44" t="s">
        <v>52</v>
      </c>
      <c r="E57" s="48"/>
      <c r="F57" s="23">
        <f t="shared" si="9"/>
        <v>40</v>
      </c>
      <c r="G57" s="23">
        <f t="shared" si="8"/>
        <v>1095</v>
      </c>
      <c r="H57" s="23">
        <v>4</v>
      </c>
      <c r="I57" s="23">
        <v>7</v>
      </c>
      <c r="J57" s="23">
        <v>11</v>
      </c>
      <c r="K57" s="23">
        <v>80</v>
      </c>
      <c r="L57" s="23">
        <v>7</v>
      </c>
      <c r="M57" s="23">
        <v>115</v>
      </c>
      <c r="N57" s="23">
        <v>4</v>
      </c>
      <c r="O57" s="23">
        <v>86</v>
      </c>
      <c r="P57" s="23">
        <v>7</v>
      </c>
      <c r="Q57" s="23">
        <v>265</v>
      </c>
      <c r="R57" s="23">
        <v>7</v>
      </c>
      <c r="S57" s="23">
        <v>542</v>
      </c>
      <c r="T57" s="13">
        <v>0</v>
      </c>
      <c r="U57" s="13">
        <v>0</v>
      </c>
      <c r="V57" s="94">
        <v>0</v>
      </c>
      <c r="W57" s="94"/>
    </row>
    <row r="58" spans="1:23" ht="18" customHeight="1">
      <c r="A58" s="43"/>
      <c r="B58" s="43">
        <v>43</v>
      </c>
      <c r="D58" s="44" t="s">
        <v>53</v>
      </c>
      <c r="E58" s="48"/>
      <c r="F58" s="23">
        <f t="shared" si="9"/>
        <v>1</v>
      </c>
      <c r="G58" s="23">
        <f t="shared" si="8"/>
        <v>3</v>
      </c>
      <c r="H58" s="25">
        <v>1</v>
      </c>
      <c r="I58" s="25">
        <v>3</v>
      </c>
      <c r="J58" s="12">
        <v>0</v>
      </c>
      <c r="K58" s="12">
        <v>0</v>
      </c>
      <c r="L58" s="13">
        <v>0</v>
      </c>
      <c r="M58" s="13">
        <v>0</v>
      </c>
      <c r="N58" s="13">
        <v>0</v>
      </c>
      <c r="O58" s="13">
        <v>0</v>
      </c>
      <c r="P58" s="13">
        <v>0</v>
      </c>
      <c r="Q58" s="13">
        <v>0</v>
      </c>
      <c r="R58" s="13">
        <v>0</v>
      </c>
      <c r="S58" s="13">
        <v>0</v>
      </c>
      <c r="T58" s="13">
        <v>0</v>
      </c>
      <c r="U58" s="13">
        <v>0</v>
      </c>
      <c r="V58" s="94">
        <v>0</v>
      </c>
      <c r="W58" s="94"/>
    </row>
    <row r="59" spans="1:23" ht="18" customHeight="1">
      <c r="A59" s="43"/>
      <c r="B59" s="43">
        <v>44</v>
      </c>
      <c r="D59" s="44" t="s">
        <v>54</v>
      </c>
      <c r="E59" s="48"/>
      <c r="F59" s="23">
        <f>H59+J59+L59+N59+P59+R59+T59+V59</f>
        <v>6</v>
      </c>
      <c r="G59" s="23">
        <f t="shared" si="8"/>
        <v>18</v>
      </c>
      <c r="H59" s="23">
        <v>4</v>
      </c>
      <c r="I59" s="23">
        <v>7</v>
      </c>
      <c r="J59" s="23">
        <v>2</v>
      </c>
      <c r="K59" s="23">
        <v>11</v>
      </c>
      <c r="L59" s="13">
        <v>0</v>
      </c>
      <c r="M59" s="13">
        <v>0</v>
      </c>
      <c r="N59" s="13">
        <v>0</v>
      </c>
      <c r="O59" s="13">
        <v>0</v>
      </c>
      <c r="P59" s="13">
        <v>0</v>
      </c>
      <c r="Q59" s="13">
        <v>0</v>
      </c>
      <c r="R59" s="13">
        <v>0</v>
      </c>
      <c r="S59" s="13">
        <v>0</v>
      </c>
      <c r="T59" s="13">
        <v>0</v>
      </c>
      <c r="U59" s="13">
        <v>0</v>
      </c>
      <c r="V59" s="94">
        <v>0</v>
      </c>
      <c r="W59" s="94"/>
    </row>
    <row r="60" spans="1:23" ht="18" customHeight="1">
      <c r="A60" s="43"/>
      <c r="B60" s="43">
        <v>45</v>
      </c>
      <c r="D60" s="44" t="s">
        <v>55</v>
      </c>
      <c r="E60" s="48"/>
      <c r="F60" s="23">
        <f t="shared" si="9"/>
        <v>33</v>
      </c>
      <c r="G60" s="23">
        <f t="shared" si="8"/>
        <v>413</v>
      </c>
      <c r="H60" s="15">
        <v>9</v>
      </c>
      <c r="I60" s="23">
        <v>24</v>
      </c>
      <c r="J60" s="23">
        <v>12</v>
      </c>
      <c r="K60" s="23">
        <v>83</v>
      </c>
      <c r="L60" s="23">
        <v>6</v>
      </c>
      <c r="M60" s="23">
        <v>79</v>
      </c>
      <c r="N60" s="23">
        <v>3</v>
      </c>
      <c r="O60" s="23">
        <v>63</v>
      </c>
      <c r="P60" s="23">
        <v>1</v>
      </c>
      <c r="Q60" s="23">
        <v>31</v>
      </c>
      <c r="R60" s="23">
        <v>2</v>
      </c>
      <c r="S60" s="23">
        <v>133</v>
      </c>
      <c r="T60" s="13">
        <v>0</v>
      </c>
      <c r="U60" s="13">
        <v>0</v>
      </c>
      <c r="V60" s="94">
        <v>0</v>
      </c>
      <c r="W60" s="94"/>
    </row>
    <row r="61" spans="1:23" ht="18" customHeight="1">
      <c r="A61" s="43"/>
      <c r="B61" s="43">
        <v>46</v>
      </c>
      <c r="D61" s="44" t="s">
        <v>56</v>
      </c>
      <c r="E61" s="48"/>
      <c r="F61" s="23">
        <f t="shared" si="9"/>
        <v>1</v>
      </c>
      <c r="G61" s="23">
        <f t="shared" si="8"/>
        <v>6</v>
      </c>
      <c r="H61" s="12">
        <v>0</v>
      </c>
      <c r="I61" s="12">
        <v>0</v>
      </c>
      <c r="J61" s="25">
        <v>1</v>
      </c>
      <c r="K61" s="25">
        <v>6</v>
      </c>
      <c r="L61" s="13">
        <v>0</v>
      </c>
      <c r="M61" s="13">
        <v>0</v>
      </c>
      <c r="N61" s="13">
        <v>0</v>
      </c>
      <c r="O61" s="13">
        <v>0</v>
      </c>
      <c r="P61" s="13">
        <v>0</v>
      </c>
      <c r="Q61" s="13">
        <v>0</v>
      </c>
      <c r="R61" s="13">
        <v>0</v>
      </c>
      <c r="S61" s="13">
        <v>0</v>
      </c>
      <c r="T61" s="13">
        <v>0</v>
      </c>
      <c r="U61" s="13">
        <v>0</v>
      </c>
      <c r="V61" s="94">
        <v>0</v>
      </c>
      <c r="W61" s="94"/>
    </row>
    <row r="62" spans="1:23" ht="18" customHeight="1">
      <c r="A62" s="43"/>
      <c r="B62" s="43">
        <v>47</v>
      </c>
      <c r="D62" s="44" t="s">
        <v>57</v>
      </c>
      <c r="E62" s="48"/>
      <c r="F62" s="23">
        <f t="shared" si="9"/>
        <v>40</v>
      </c>
      <c r="G62" s="23">
        <f t="shared" si="8"/>
        <v>650</v>
      </c>
      <c r="H62" s="23">
        <v>21</v>
      </c>
      <c r="I62" s="23">
        <v>52</v>
      </c>
      <c r="J62" s="23">
        <v>10</v>
      </c>
      <c r="K62" s="23">
        <v>70</v>
      </c>
      <c r="L62" s="25">
        <v>6</v>
      </c>
      <c r="M62" s="25">
        <v>86</v>
      </c>
      <c r="N62" s="25">
        <v>1</v>
      </c>
      <c r="O62" s="25">
        <v>29</v>
      </c>
      <c r="P62" s="12">
        <v>0</v>
      </c>
      <c r="Q62" s="12">
        <v>0</v>
      </c>
      <c r="R62" s="23">
        <v>2</v>
      </c>
      <c r="S62" s="23">
        <v>413</v>
      </c>
      <c r="T62" s="13">
        <v>0</v>
      </c>
      <c r="U62" s="13">
        <v>0</v>
      </c>
      <c r="V62" s="94">
        <v>0</v>
      </c>
      <c r="W62" s="94"/>
    </row>
    <row r="63" spans="1:23" ht="18" customHeight="1">
      <c r="A63" s="46" t="s">
        <v>111</v>
      </c>
      <c r="B63" s="64" t="s">
        <v>112</v>
      </c>
      <c r="C63" s="65"/>
      <c r="D63" s="66"/>
      <c r="E63" s="45"/>
      <c r="F63" s="26">
        <f>SUM(F64:F77)</f>
        <v>4899</v>
      </c>
      <c r="G63" s="23">
        <f>SUM(G64:G77)</f>
        <v>40439</v>
      </c>
      <c r="H63" s="23">
        <f>SUM(H64:H77)</f>
        <v>2878</v>
      </c>
      <c r="I63" s="23">
        <f>SUM(I64:I77)</f>
        <v>6651</v>
      </c>
      <c r="J63" s="23">
        <f>SUM(J64:J77)</f>
        <v>1025</v>
      </c>
      <c r="K63" s="23">
        <f aca="true" t="shared" si="10" ref="K63:U63">SUM(K64:K77)</f>
        <v>6637</v>
      </c>
      <c r="L63" s="23">
        <f t="shared" si="10"/>
        <v>585</v>
      </c>
      <c r="M63" s="23">
        <f t="shared" si="10"/>
        <v>7918</v>
      </c>
      <c r="N63" s="23">
        <f t="shared" si="10"/>
        <v>200</v>
      </c>
      <c r="O63" s="23">
        <f t="shared" si="10"/>
        <v>4685</v>
      </c>
      <c r="P63" s="23">
        <f t="shared" si="10"/>
        <v>112</v>
      </c>
      <c r="Q63" s="23">
        <f t="shared" si="10"/>
        <v>4287</v>
      </c>
      <c r="R63" s="23">
        <f>SUM(R64:R77)</f>
        <v>94</v>
      </c>
      <c r="S63" s="23">
        <f t="shared" si="10"/>
        <v>8481</v>
      </c>
      <c r="T63" s="23">
        <f t="shared" si="10"/>
        <v>4</v>
      </c>
      <c r="U63" s="23">
        <f t="shared" si="10"/>
        <v>1780</v>
      </c>
      <c r="V63" s="95">
        <f>SUM(V64:V77)</f>
        <v>1</v>
      </c>
      <c r="W63" s="95"/>
    </row>
    <row r="64" spans="1:23" ht="18" customHeight="1">
      <c r="A64" s="43"/>
      <c r="B64" s="43">
        <v>48</v>
      </c>
      <c r="D64" s="44" t="s">
        <v>58</v>
      </c>
      <c r="E64" s="48"/>
      <c r="F64" s="23">
        <f>H64+J64+L64+N64+P64+R64+T64+V64</f>
        <v>2</v>
      </c>
      <c r="G64" s="23">
        <f aca="true" t="shared" si="11" ref="G64:G77">I64+K64+M64+O64+Q64+S64+U64</f>
        <v>4</v>
      </c>
      <c r="H64" s="23">
        <v>2</v>
      </c>
      <c r="I64" s="23">
        <v>4</v>
      </c>
      <c r="J64" s="13">
        <v>0</v>
      </c>
      <c r="K64" s="13">
        <v>0</v>
      </c>
      <c r="L64" s="12">
        <v>0</v>
      </c>
      <c r="M64" s="12">
        <v>0</v>
      </c>
      <c r="N64" s="13">
        <v>0</v>
      </c>
      <c r="O64" s="13">
        <v>0</v>
      </c>
      <c r="P64" s="13">
        <v>0</v>
      </c>
      <c r="Q64" s="13">
        <v>0</v>
      </c>
      <c r="R64" s="13">
        <v>0</v>
      </c>
      <c r="S64" s="13">
        <v>0</v>
      </c>
      <c r="T64" s="13">
        <v>0</v>
      </c>
      <c r="U64" s="13">
        <v>0</v>
      </c>
      <c r="V64" s="94">
        <v>0</v>
      </c>
      <c r="W64" s="94"/>
    </row>
    <row r="65" spans="1:23" ht="18" customHeight="1">
      <c r="A65" s="43"/>
      <c r="B65" s="43">
        <v>49</v>
      </c>
      <c r="D65" s="44" t="s">
        <v>59</v>
      </c>
      <c r="E65" s="48"/>
      <c r="F65" s="23">
        <f aca="true" t="shared" si="12" ref="F65:F86">H65+J65+L65+N65+P65+R65+T65+V65</f>
        <v>21</v>
      </c>
      <c r="G65" s="23">
        <f t="shared" si="11"/>
        <v>98</v>
      </c>
      <c r="H65" s="23">
        <v>15</v>
      </c>
      <c r="I65" s="23">
        <v>32</v>
      </c>
      <c r="J65" s="23">
        <v>3</v>
      </c>
      <c r="K65" s="23">
        <v>17</v>
      </c>
      <c r="L65" s="15">
        <v>2</v>
      </c>
      <c r="M65" s="15">
        <v>27</v>
      </c>
      <c r="N65" s="25">
        <v>1</v>
      </c>
      <c r="O65" s="25">
        <v>22</v>
      </c>
      <c r="P65" s="13">
        <v>0</v>
      </c>
      <c r="Q65" s="13">
        <v>0</v>
      </c>
      <c r="R65" s="13">
        <v>0</v>
      </c>
      <c r="S65" s="13">
        <v>0</v>
      </c>
      <c r="T65" s="13">
        <v>0</v>
      </c>
      <c r="U65" s="13">
        <v>0</v>
      </c>
      <c r="V65" s="94">
        <v>0</v>
      </c>
      <c r="W65" s="94"/>
    </row>
    <row r="66" spans="1:23" ht="18" customHeight="1">
      <c r="A66" s="43"/>
      <c r="B66" s="43">
        <v>50</v>
      </c>
      <c r="D66" s="44" t="s">
        <v>60</v>
      </c>
      <c r="E66" s="48"/>
      <c r="F66" s="23">
        <f t="shared" si="12"/>
        <v>72</v>
      </c>
      <c r="G66" s="23">
        <f t="shared" si="11"/>
        <v>958</v>
      </c>
      <c r="H66" s="23">
        <v>20</v>
      </c>
      <c r="I66" s="23">
        <v>51</v>
      </c>
      <c r="J66" s="23">
        <v>22</v>
      </c>
      <c r="K66" s="23">
        <v>150</v>
      </c>
      <c r="L66" s="23">
        <v>19</v>
      </c>
      <c r="M66" s="23">
        <v>259</v>
      </c>
      <c r="N66" s="23">
        <v>5</v>
      </c>
      <c r="O66" s="23">
        <v>119</v>
      </c>
      <c r="P66" s="23">
        <v>4</v>
      </c>
      <c r="Q66" s="23">
        <v>166</v>
      </c>
      <c r="R66" s="23">
        <v>2</v>
      </c>
      <c r="S66" s="23">
        <v>213</v>
      </c>
      <c r="T66" s="13">
        <v>0</v>
      </c>
      <c r="U66" s="13">
        <v>0</v>
      </c>
      <c r="V66" s="94">
        <v>0</v>
      </c>
      <c r="W66" s="94"/>
    </row>
    <row r="67" spans="1:23" ht="18" customHeight="1">
      <c r="A67" s="43"/>
      <c r="B67" s="43">
        <v>51</v>
      </c>
      <c r="D67" s="44" t="s">
        <v>61</v>
      </c>
      <c r="E67" s="48"/>
      <c r="F67" s="23">
        <f t="shared" si="12"/>
        <v>76</v>
      </c>
      <c r="G67" s="23">
        <f t="shared" si="11"/>
        <v>562</v>
      </c>
      <c r="H67" s="23">
        <v>37</v>
      </c>
      <c r="I67" s="23">
        <v>97</v>
      </c>
      <c r="J67" s="23">
        <v>23</v>
      </c>
      <c r="K67" s="23">
        <v>154</v>
      </c>
      <c r="L67" s="23">
        <v>12</v>
      </c>
      <c r="M67" s="23">
        <v>170</v>
      </c>
      <c r="N67" s="23">
        <v>2</v>
      </c>
      <c r="O67" s="23">
        <v>47</v>
      </c>
      <c r="P67" s="23">
        <v>1</v>
      </c>
      <c r="Q67" s="23">
        <v>33</v>
      </c>
      <c r="R67" s="23">
        <v>1</v>
      </c>
      <c r="S67" s="23">
        <v>61</v>
      </c>
      <c r="T67" s="13">
        <v>0</v>
      </c>
      <c r="U67" s="13">
        <v>0</v>
      </c>
      <c r="V67" s="94">
        <v>0</v>
      </c>
      <c r="W67" s="94"/>
    </row>
    <row r="68" spans="1:23" ht="18" customHeight="1">
      <c r="A68" s="43"/>
      <c r="B68" s="43">
        <v>52</v>
      </c>
      <c r="D68" s="44" t="s">
        <v>62</v>
      </c>
      <c r="E68" s="48"/>
      <c r="F68" s="23">
        <f>H68+J68+L68+N68+P68+R68+T68+V68</f>
        <v>109</v>
      </c>
      <c r="G68" s="23">
        <f t="shared" si="11"/>
        <v>1260</v>
      </c>
      <c r="H68" s="23">
        <v>37</v>
      </c>
      <c r="I68" s="23">
        <v>102</v>
      </c>
      <c r="J68" s="23">
        <v>33</v>
      </c>
      <c r="K68" s="23">
        <v>215</v>
      </c>
      <c r="L68" s="23">
        <v>23</v>
      </c>
      <c r="M68" s="23">
        <v>322</v>
      </c>
      <c r="N68" s="23">
        <v>8</v>
      </c>
      <c r="O68" s="23">
        <v>180</v>
      </c>
      <c r="P68" s="23">
        <v>3</v>
      </c>
      <c r="Q68" s="23">
        <v>100</v>
      </c>
      <c r="R68" s="23">
        <v>5</v>
      </c>
      <c r="S68" s="23">
        <v>341</v>
      </c>
      <c r="T68" s="13">
        <v>0</v>
      </c>
      <c r="U68" s="13">
        <v>0</v>
      </c>
      <c r="V68" s="94">
        <v>0</v>
      </c>
      <c r="W68" s="94"/>
    </row>
    <row r="69" spans="1:23" ht="18" customHeight="1">
      <c r="A69" s="43"/>
      <c r="B69" s="43">
        <v>53</v>
      </c>
      <c r="D69" s="44" t="s">
        <v>63</v>
      </c>
      <c r="E69" s="48"/>
      <c r="F69" s="23">
        <f t="shared" si="12"/>
        <v>104</v>
      </c>
      <c r="G69" s="23">
        <f t="shared" si="11"/>
        <v>1444</v>
      </c>
      <c r="H69" s="23">
        <v>37</v>
      </c>
      <c r="I69" s="23">
        <v>102</v>
      </c>
      <c r="J69" s="23">
        <v>27</v>
      </c>
      <c r="K69" s="23">
        <v>179</v>
      </c>
      <c r="L69" s="23">
        <v>25</v>
      </c>
      <c r="M69" s="23">
        <v>329</v>
      </c>
      <c r="N69" s="23">
        <v>6</v>
      </c>
      <c r="O69" s="23">
        <v>136</v>
      </c>
      <c r="P69" s="23">
        <v>2</v>
      </c>
      <c r="Q69" s="23">
        <v>91</v>
      </c>
      <c r="R69" s="23">
        <v>7</v>
      </c>
      <c r="S69" s="23">
        <v>607</v>
      </c>
      <c r="T69" s="13">
        <v>0</v>
      </c>
      <c r="U69" s="13">
        <v>0</v>
      </c>
      <c r="V69" s="94">
        <v>0</v>
      </c>
      <c r="W69" s="94"/>
    </row>
    <row r="70" spans="1:23" ht="18" customHeight="1">
      <c r="A70" s="43"/>
      <c r="B70" s="43">
        <v>54</v>
      </c>
      <c r="D70" s="44" t="s">
        <v>64</v>
      </c>
      <c r="E70" s="48"/>
      <c r="F70" s="23">
        <f t="shared" si="12"/>
        <v>22</v>
      </c>
      <c r="G70" s="23">
        <f t="shared" si="11"/>
        <v>3123</v>
      </c>
      <c r="H70" s="23">
        <v>4</v>
      </c>
      <c r="I70" s="23">
        <v>16</v>
      </c>
      <c r="J70" s="23">
        <v>3</v>
      </c>
      <c r="K70" s="23">
        <v>20</v>
      </c>
      <c r="L70" s="23">
        <v>2</v>
      </c>
      <c r="M70" s="23">
        <v>30</v>
      </c>
      <c r="N70" s="23">
        <v>1</v>
      </c>
      <c r="O70" s="23">
        <v>23</v>
      </c>
      <c r="P70" s="23">
        <v>1</v>
      </c>
      <c r="Q70" s="23">
        <v>36</v>
      </c>
      <c r="R70" s="23">
        <v>7</v>
      </c>
      <c r="S70" s="23">
        <v>1218</v>
      </c>
      <c r="T70" s="23">
        <v>4</v>
      </c>
      <c r="U70" s="23">
        <v>1780</v>
      </c>
      <c r="V70" s="94">
        <v>0</v>
      </c>
      <c r="W70" s="94"/>
    </row>
    <row r="71" spans="1:23" ht="18" customHeight="1">
      <c r="A71" s="43"/>
      <c r="B71" s="43">
        <v>55</v>
      </c>
      <c r="D71" s="44" t="s">
        <v>65</v>
      </c>
      <c r="E71" s="48"/>
      <c r="F71" s="23">
        <f t="shared" si="12"/>
        <v>516</v>
      </c>
      <c r="G71" s="23">
        <f t="shared" si="11"/>
        <v>2335</v>
      </c>
      <c r="H71" s="23">
        <v>386</v>
      </c>
      <c r="I71" s="23">
        <v>945</v>
      </c>
      <c r="J71" s="23">
        <v>100</v>
      </c>
      <c r="K71" s="23">
        <v>614</v>
      </c>
      <c r="L71" s="23">
        <v>21</v>
      </c>
      <c r="M71" s="23">
        <v>285</v>
      </c>
      <c r="N71" s="23">
        <v>3</v>
      </c>
      <c r="O71" s="23">
        <v>61</v>
      </c>
      <c r="P71" s="23">
        <v>2</v>
      </c>
      <c r="Q71" s="23">
        <v>83</v>
      </c>
      <c r="R71" s="23">
        <v>4</v>
      </c>
      <c r="S71" s="23">
        <v>347</v>
      </c>
      <c r="T71" s="13">
        <v>0</v>
      </c>
      <c r="U71" s="13">
        <v>0</v>
      </c>
      <c r="V71" s="94">
        <v>0</v>
      </c>
      <c r="W71" s="94"/>
    </row>
    <row r="72" spans="1:23" ht="18" customHeight="1">
      <c r="A72" s="43"/>
      <c r="B72" s="43">
        <v>56</v>
      </c>
      <c r="D72" s="44" t="s">
        <v>66</v>
      </c>
      <c r="E72" s="48"/>
      <c r="F72" s="23">
        <f t="shared" si="12"/>
        <v>917</v>
      </c>
      <c r="G72" s="23">
        <f t="shared" si="11"/>
        <v>8993</v>
      </c>
      <c r="H72" s="23">
        <v>512</v>
      </c>
      <c r="I72" s="23">
        <v>1212</v>
      </c>
      <c r="J72" s="23">
        <v>154</v>
      </c>
      <c r="K72" s="23">
        <v>994</v>
      </c>
      <c r="L72" s="23">
        <v>137</v>
      </c>
      <c r="M72" s="23">
        <v>1931</v>
      </c>
      <c r="N72" s="23">
        <v>60</v>
      </c>
      <c r="O72" s="23">
        <v>1370</v>
      </c>
      <c r="P72" s="23">
        <v>26</v>
      </c>
      <c r="Q72" s="23">
        <v>1004</v>
      </c>
      <c r="R72" s="23">
        <v>28</v>
      </c>
      <c r="S72" s="23">
        <v>2482</v>
      </c>
      <c r="T72" s="13">
        <v>0</v>
      </c>
      <c r="U72" s="13">
        <v>0</v>
      </c>
      <c r="V72" s="94">
        <v>0</v>
      </c>
      <c r="W72" s="94"/>
    </row>
    <row r="73" spans="1:23" ht="18" customHeight="1">
      <c r="A73" s="43"/>
      <c r="B73" s="43">
        <v>57</v>
      </c>
      <c r="D73" s="44" t="s">
        <v>67</v>
      </c>
      <c r="E73" s="48"/>
      <c r="F73" s="23">
        <f t="shared" si="12"/>
        <v>166</v>
      </c>
      <c r="G73" s="23">
        <f t="shared" si="11"/>
        <v>1664</v>
      </c>
      <c r="H73" s="23">
        <v>77</v>
      </c>
      <c r="I73" s="23">
        <v>181</v>
      </c>
      <c r="J73" s="23">
        <v>39</v>
      </c>
      <c r="K73" s="23">
        <v>253</v>
      </c>
      <c r="L73" s="23">
        <v>25</v>
      </c>
      <c r="M73" s="23">
        <v>357</v>
      </c>
      <c r="N73" s="23">
        <v>15</v>
      </c>
      <c r="O73" s="23">
        <v>368</v>
      </c>
      <c r="P73" s="23">
        <v>7</v>
      </c>
      <c r="Q73" s="23">
        <v>269</v>
      </c>
      <c r="R73" s="23">
        <v>3</v>
      </c>
      <c r="S73" s="23">
        <v>236</v>
      </c>
      <c r="T73" s="13">
        <v>0</v>
      </c>
      <c r="U73" s="13">
        <v>0</v>
      </c>
      <c r="V73" s="94">
        <v>0</v>
      </c>
      <c r="W73" s="94"/>
    </row>
    <row r="74" spans="1:23" ht="18" customHeight="1">
      <c r="A74" s="43"/>
      <c r="B74" s="43">
        <v>58</v>
      </c>
      <c r="D74" s="63" t="s">
        <v>140</v>
      </c>
      <c r="E74" s="48"/>
      <c r="F74" s="23">
        <f t="shared" si="12"/>
        <v>303</v>
      </c>
      <c r="G74" s="23">
        <f t="shared" si="11"/>
        <v>1702</v>
      </c>
      <c r="H74" s="23">
        <v>222</v>
      </c>
      <c r="I74" s="23">
        <v>545</v>
      </c>
      <c r="J74" s="23">
        <v>50</v>
      </c>
      <c r="K74" s="23">
        <v>318</v>
      </c>
      <c r="L74" s="23">
        <v>16</v>
      </c>
      <c r="M74" s="23">
        <v>192</v>
      </c>
      <c r="N74" s="23">
        <v>6</v>
      </c>
      <c r="O74" s="23">
        <v>138</v>
      </c>
      <c r="P74" s="23">
        <v>4</v>
      </c>
      <c r="Q74" s="23">
        <v>172</v>
      </c>
      <c r="R74" s="23">
        <v>5</v>
      </c>
      <c r="S74" s="23">
        <v>337</v>
      </c>
      <c r="T74" s="13">
        <v>0</v>
      </c>
      <c r="U74" s="13">
        <v>0</v>
      </c>
      <c r="V74" s="94">
        <v>0</v>
      </c>
      <c r="W74" s="94"/>
    </row>
    <row r="75" spans="1:23" ht="18" customHeight="1">
      <c r="A75" s="43"/>
      <c r="B75" s="43">
        <v>59</v>
      </c>
      <c r="D75" s="44" t="s">
        <v>68</v>
      </c>
      <c r="E75" s="48"/>
      <c r="F75" s="23">
        <f>H75+J75+L75+N75+P75+R75+T75+V75</f>
        <v>1063</v>
      </c>
      <c r="G75" s="23">
        <f t="shared" si="11"/>
        <v>7039</v>
      </c>
      <c r="H75" s="23">
        <v>656</v>
      </c>
      <c r="I75" s="23">
        <v>1411</v>
      </c>
      <c r="J75" s="23">
        <v>231</v>
      </c>
      <c r="K75" s="23">
        <v>1504</v>
      </c>
      <c r="L75" s="23">
        <v>118</v>
      </c>
      <c r="M75" s="23">
        <v>1502</v>
      </c>
      <c r="N75" s="23">
        <v>30</v>
      </c>
      <c r="O75" s="23">
        <v>709</v>
      </c>
      <c r="P75" s="23">
        <v>15</v>
      </c>
      <c r="Q75" s="23">
        <v>579</v>
      </c>
      <c r="R75" s="23">
        <v>13</v>
      </c>
      <c r="S75" s="23">
        <v>1334</v>
      </c>
      <c r="T75" s="13">
        <v>0</v>
      </c>
      <c r="U75" s="13">
        <v>0</v>
      </c>
      <c r="V75" s="94">
        <v>0</v>
      </c>
      <c r="W75" s="94"/>
    </row>
    <row r="76" spans="1:23" ht="18" customHeight="1">
      <c r="A76" s="43"/>
      <c r="B76" s="43">
        <v>60</v>
      </c>
      <c r="D76" s="44" t="s">
        <v>69</v>
      </c>
      <c r="E76" s="48"/>
      <c r="F76" s="23">
        <f>H76+J76+L76+N76+P76+R76+T76+V76</f>
        <v>1078</v>
      </c>
      <c r="G76" s="23">
        <f t="shared" si="11"/>
        <v>9144</v>
      </c>
      <c r="H76" s="23">
        <v>569</v>
      </c>
      <c r="I76" s="23">
        <v>1302</v>
      </c>
      <c r="J76" s="23">
        <v>238</v>
      </c>
      <c r="K76" s="23">
        <v>1569</v>
      </c>
      <c r="L76" s="23">
        <v>154</v>
      </c>
      <c r="M76" s="23">
        <v>2097</v>
      </c>
      <c r="N76" s="23">
        <v>54</v>
      </c>
      <c r="O76" s="23">
        <v>1301</v>
      </c>
      <c r="P76" s="23">
        <v>44</v>
      </c>
      <c r="Q76" s="23">
        <v>1641</v>
      </c>
      <c r="R76" s="23">
        <v>18</v>
      </c>
      <c r="S76" s="23">
        <v>1234</v>
      </c>
      <c r="T76" s="13">
        <v>0</v>
      </c>
      <c r="U76" s="13">
        <v>0</v>
      </c>
      <c r="V76" s="97">
        <v>1</v>
      </c>
      <c r="W76" s="97"/>
    </row>
    <row r="77" spans="1:23" ht="18" customHeight="1">
      <c r="A77" s="43"/>
      <c r="B77" s="43">
        <v>61</v>
      </c>
      <c r="D77" s="44" t="s">
        <v>70</v>
      </c>
      <c r="E77" s="48"/>
      <c r="F77" s="23">
        <f t="shared" si="12"/>
        <v>450</v>
      </c>
      <c r="G77" s="23">
        <f t="shared" si="11"/>
        <v>2113</v>
      </c>
      <c r="H77" s="23">
        <v>304</v>
      </c>
      <c r="I77" s="23">
        <v>651</v>
      </c>
      <c r="J77" s="23">
        <v>102</v>
      </c>
      <c r="K77" s="23">
        <v>650</v>
      </c>
      <c r="L77" s="23">
        <v>31</v>
      </c>
      <c r="M77" s="23">
        <v>417</v>
      </c>
      <c r="N77" s="23">
        <v>9</v>
      </c>
      <c r="O77" s="23">
        <v>211</v>
      </c>
      <c r="P77" s="23">
        <v>3</v>
      </c>
      <c r="Q77" s="23">
        <v>113</v>
      </c>
      <c r="R77" s="23">
        <v>1</v>
      </c>
      <c r="S77" s="23">
        <v>71</v>
      </c>
      <c r="T77" s="13">
        <v>0</v>
      </c>
      <c r="U77" s="13">
        <v>0</v>
      </c>
      <c r="V77" s="94">
        <v>0</v>
      </c>
      <c r="W77" s="94"/>
    </row>
    <row r="78" spans="1:23" ht="18" customHeight="1">
      <c r="A78" s="46" t="s">
        <v>113</v>
      </c>
      <c r="B78" s="64" t="s">
        <v>114</v>
      </c>
      <c r="C78" s="65"/>
      <c r="D78" s="66"/>
      <c r="E78" s="45"/>
      <c r="F78" s="23">
        <f>SUM(F79:F86)</f>
        <v>235</v>
      </c>
      <c r="G78" s="23">
        <f>SUM(G79:G86)</f>
        <v>5116</v>
      </c>
      <c r="H78" s="23">
        <f>SUM(H79:H86)</f>
        <v>52</v>
      </c>
      <c r="I78" s="23">
        <f>SUM(I79:I86)</f>
        <v>141</v>
      </c>
      <c r="J78" s="23">
        <f aca="true" t="shared" si="13" ref="J78:U78">SUM(J79:J86)</f>
        <v>40</v>
      </c>
      <c r="K78" s="23">
        <f t="shared" si="13"/>
        <v>266</v>
      </c>
      <c r="L78" s="23">
        <f t="shared" si="13"/>
        <v>67</v>
      </c>
      <c r="M78" s="23">
        <f t="shared" si="13"/>
        <v>958</v>
      </c>
      <c r="N78" s="23">
        <f t="shared" si="13"/>
        <v>30</v>
      </c>
      <c r="O78" s="23">
        <f t="shared" si="13"/>
        <v>711</v>
      </c>
      <c r="P78" s="23">
        <f t="shared" si="13"/>
        <v>31</v>
      </c>
      <c r="Q78" s="23">
        <f t="shared" si="13"/>
        <v>1145</v>
      </c>
      <c r="R78" s="23">
        <f t="shared" si="13"/>
        <v>14</v>
      </c>
      <c r="S78" s="23">
        <f t="shared" si="13"/>
        <v>1352</v>
      </c>
      <c r="T78" s="23">
        <f t="shared" si="13"/>
        <v>1</v>
      </c>
      <c r="U78" s="23">
        <f t="shared" si="13"/>
        <v>543</v>
      </c>
      <c r="V78" s="94">
        <f>SUM(V79:W86)</f>
        <v>0</v>
      </c>
      <c r="W78" s="94"/>
    </row>
    <row r="79" spans="1:23" ht="18" customHeight="1">
      <c r="A79" s="43"/>
      <c r="B79" s="43">
        <v>62</v>
      </c>
      <c r="D79" s="44" t="s">
        <v>71</v>
      </c>
      <c r="E79" s="44"/>
      <c r="F79" s="26">
        <f t="shared" si="12"/>
        <v>55</v>
      </c>
      <c r="G79" s="23">
        <f aca="true" t="shared" si="14" ref="G79:G86">I79+K79+M79+O79+Q79+S79+U79</f>
        <v>1989</v>
      </c>
      <c r="H79" s="25">
        <v>2</v>
      </c>
      <c r="I79" s="25">
        <v>8</v>
      </c>
      <c r="J79" s="23">
        <v>7</v>
      </c>
      <c r="K79" s="23">
        <v>45</v>
      </c>
      <c r="L79" s="23">
        <v>21</v>
      </c>
      <c r="M79" s="23">
        <v>277</v>
      </c>
      <c r="N79" s="23">
        <v>10</v>
      </c>
      <c r="O79" s="23">
        <v>246</v>
      </c>
      <c r="P79" s="23">
        <v>12</v>
      </c>
      <c r="Q79" s="23">
        <v>449</v>
      </c>
      <c r="R79" s="23">
        <v>2</v>
      </c>
      <c r="S79" s="23">
        <v>421</v>
      </c>
      <c r="T79" s="23">
        <v>1</v>
      </c>
      <c r="U79" s="23">
        <v>543</v>
      </c>
      <c r="V79" s="94">
        <v>0</v>
      </c>
      <c r="W79" s="94"/>
    </row>
    <row r="80" spans="1:23" ht="18" customHeight="1">
      <c r="A80" s="43"/>
      <c r="B80" s="43">
        <v>63</v>
      </c>
      <c r="D80" s="44" t="s">
        <v>123</v>
      </c>
      <c r="E80" s="44"/>
      <c r="F80" s="26">
        <f t="shared" si="12"/>
        <v>13</v>
      </c>
      <c r="G80" s="23">
        <f t="shared" si="14"/>
        <v>213</v>
      </c>
      <c r="H80" s="13">
        <v>0</v>
      </c>
      <c r="I80" s="13">
        <v>0</v>
      </c>
      <c r="J80" s="25">
        <v>1</v>
      </c>
      <c r="K80" s="25">
        <v>9</v>
      </c>
      <c r="L80" s="23">
        <v>10</v>
      </c>
      <c r="M80" s="23">
        <v>136</v>
      </c>
      <c r="N80" s="12">
        <v>0</v>
      </c>
      <c r="O80" s="12">
        <v>0</v>
      </c>
      <c r="P80" s="23">
        <v>2</v>
      </c>
      <c r="Q80" s="23">
        <v>68</v>
      </c>
      <c r="R80" s="13">
        <v>0</v>
      </c>
      <c r="S80" s="13">
        <v>0</v>
      </c>
      <c r="T80" s="13">
        <v>0</v>
      </c>
      <c r="U80" s="13">
        <v>0</v>
      </c>
      <c r="V80" s="98">
        <v>0</v>
      </c>
      <c r="W80" s="98"/>
    </row>
    <row r="81" spans="1:23" ht="18" customHeight="1">
      <c r="A81" s="43"/>
      <c r="B81" s="43">
        <v>64</v>
      </c>
      <c r="D81" s="54" t="s">
        <v>72</v>
      </c>
      <c r="E81" s="44"/>
      <c r="F81" s="27">
        <f t="shared" si="12"/>
        <v>0</v>
      </c>
      <c r="G81" s="12">
        <f t="shared" si="14"/>
        <v>0</v>
      </c>
      <c r="H81" s="13">
        <v>0</v>
      </c>
      <c r="I81" s="13">
        <v>0</v>
      </c>
      <c r="J81" s="13">
        <v>0</v>
      </c>
      <c r="K81" s="13">
        <v>0</v>
      </c>
      <c r="L81" s="13">
        <v>0</v>
      </c>
      <c r="M81" s="13">
        <v>0</v>
      </c>
      <c r="N81" s="13">
        <v>0</v>
      </c>
      <c r="O81" s="13">
        <v>0</v>
      </c>
      <c r="P81" s="13">
        <v>0</v>
      </c>
      <c r="Q81" s="13">
        <v>0</v>
      </c>
      <c r="R81" s="12">
        <v>0</v>
      </c>
      <c r="S81" s="12">
        <v>0</v>
      </c>
      <c r="T81" s="13">
        <v>0</v>
      </c>
      <c r="U81" s="13">
        <v>0</v>
      </c>
      <c r="V81" s="98">
        <v>0</v>
      </c>
      <c r="W81" s="98"/>
    </row>
    <row r="82" spans="1:23" ht="18" customHeight="1">
      <c r="A82" s="41"/>
      <c r="B82" s="41">
        <v>65</v>
      </c>
      <c r="C82" s="18"/>
      <c r="D82" s="42" t="s">
        <v>73</v>
      </c>
      <c r="E82" s="42"/>
      <c r="F82" s="26">
        <f t="shared" si="12"/>
        <v>2</v>
      </c>
      <c r="G82" s="23">
        <f t="shared" si="14"/>
        <v>56</v>
      </c>
      <c r="H82" s="28">
        <v>0</v>
      </c>
      <c r="I82" s="28">
        <v>0</v>
      </c>
      <c r="J82" s="28">
        <v>0</v>
      </c>
      <c r="K82" s="28">
        <v>0</v>
      </c>
      <c r="L82" s="29">
        <v>1</v>
      </c>
      <c r="M82" s="29">
        <v>12</v>
      </c>
      <c r="N82" s="28">
        <v>0</v>
      </c>
      <c r="O82" s="28">
        <v>0</v>
      </c>
      <c r="P82" s="29">
        <v>1</v>
      </c>
      <c r="Q82" s="29">
        <v>44</v>
      </c>
      <c r="R82" s="28">
        <v>0</v>
      </c>
      <c r="S82" s="28">
        <v>0</v>
      </c>
      <c r="T82" s="28">
        <v>0</v>
      </c>
      <c r="U82" s="28">
        <v>0</v>
      </c>
      <c r="V82" s="98">
        <v>0</v>
      </c>
      <c r="W82" s="98"/>
    </row>
    <row r="83" spans="1:23" ht="18" customHeight="1">
      <c r="A83" s="43"/>
      <c r="B83" s="43">
        <v>66</v>
      </c>
      <c r="D83" s="44" t="s">
        <v>125</v>
      </c>
      <c r="E83" s="48"/>
      <c r="F83" s="23">
        <f t="shared" si="12"/>
        <v>50</v>
      </c>
      <c r="G83" s="23">
        <f t="shared" si="14"/>
        <v>424</v>
      </c>
      <c r="H83" s="14">
        <v>16</v>
      </c>
      <c r="I83" s="18">
        <v>39</v>
      </c>
      <c r="J83" s="30">
        <v>21</v>
      </c>
      <c r="K83" s="14">
        <v>140</v>
      </c>
      <c r="L83" s="14">
        <v>8</v>
      </c>
      <c r="M83" s="14">
        <v>115</v>
      </c>
      <c r="N83" s="14">
        <v>4</v>
      </c>
      <c r="O83" s="14">
        <v>100</v>
      </c>
      <c r="P83" s="14">
        <v>1</v>
      </c>
      <c r="Q83" s="14">
        <v>30</v>
      </c>
      <c r="R83" s="13">
        <v>0</v>
      </c>
      <c r="S83" s="13">
        <v>0</v>
      </c>
      <c r="T83" s="13">
        <v>0</v>
      </c>
      <c r="U83" s="13">
        <v>0</v>
      </c>
      <c r="V83" s="98">
        <v>0</v>
      </c>
      <c r="W83" s="98"/>
    </row>
    <row r="84" spans="1:23" ht="18" customHeight="1">
      <c r="A84" s="43"/>
      <c r="B84" s="43">
        <v>67</v>
      </c>
      <c r="D84" s="44" t="s">
        <v>74</v>
      </c>
      <c r="E84" s="48"/>
      <c r="F84" s="23">
        <f t="shared" si="12"/>
        <v>4</v>
      </c>
      <c r="G84" s="23">
        <f t="shared" si="14"/>
        <v>111</v>
      </c>
      <c r="H84" s="13">
        <v>0</v>
      </c>
      <c r="I84" s="28">
        <v>0</v>
      </c>
      <c r="J84" s="31">
        <v>1</v>
      </c>
      <c r="K84" s="24">
        <v>9</v>
      </c>
      <c r="L84" s="24">
        <v>1</v>
      </c>
      <c r="M84" s="24">
        <v>15</v>
      </c>
      <c r="N84" s="25">
        <v>1</v>
      </c>
      <c r="O84" s="25">
        <v>20</v>
      </c>
      <c r="P84" s="13">
        <v>0</v>
      </c>
      <c r="Q84" s="13">
        <v>0</v>
      </c>
      <c r="R84" s="25">
        <v>1</v>
      </c>
      <c r="S84" s="25">
        <v>67</v>
      </c>
      <c r="T84" s="13">
        <v>0</v>
      </c>
      <c r="U84" s="13">
        <v>0</v>
      </c>
      <c r="V84" s="98">
        <v>0</v>
      </c>
      <c r="W84" s="98"/>
    </row>
    <row r="85" spans="1:23" ht="18" customHeight="1">
      <c r="A85" s="43"/>
      <c r="B85" s="43">
        <v>68</v>
      </c>
      <c r="D85" s="44" t="s">
        <v>75</v>
      </c>
      <c r="E85" s="48"/>
      <c r="F85" s="23">
        <f t="shared" si="12"/>
        <v>21</v>
      </c>
      <c r="G85" s="23">
        <f t="shared" si="14"/>
        <v>524</v>
      </c>
      <c r="H85" s="25">
        <v>6</v>
      </c>
      <c r="I85" s="29">
        <v>19</v>
      </c>
      <c r="J85" s="31">
        <v>1</v>
      </c>
      <c r="K85" s="24">
        <v>7</v>
      </c>
      <c r="L85" s="24">
        <v>4</v>
      </c>
      <c r="M85" s="24">
        <v>53</v>
      </c>
      <c r="N85" s="24">
        <v>3</v>
      </c>
      <c r="O85" s="24">
        <v>67</v>
      </c>
      <c r="P85" s="24">
        <v>3</v>
      </c>
      <c r="Q85" s="24">
        <v>112</v>
      </c>
      <c r="R85" s="24">
        <v>4</v>
      </c>
      <c r="S85" s="24">
        <v>266</v>
      </c>
      <c r="T85" s="13">
        <v>0</v>
      </c>
      <c r="U85" s="13">
        <v>0</v>
      </c>
      <c r="V85" s="98">
        <v>0</v>
      </c>
      <c r="W85" s="98"/>
    </row>
    <row r="86" spans="1:23" ht="18" customHeight="1" thickBot="1">
      <c r="A86" s="43"/>
      <c r="B86" s="50">
        <v>69</v>
      </c>
      <c r="D86" s="44" t="s">
        <v>124</v>
      </c>
      <c r="E86" s="48"/>
      <c r="F86" s="23">
        <f t="shared" si="12"/>
        <v>90</v>
      </c>
      <c r="G86" s="23">
        <f t="shared" si="14"/>
        <v>1799</v>
      </c>
      <c r="H86" s="24">
        <v>28</v>
      </c>
      <c r="I86" s="29">
        <v>75</v>
      </c>
      <c r="J86" s="32">
        <v>9</v>
      </c>
      <c r="K86" s="33">
        <v>56</v>
      </c>
      <c r="L86" s="24">
        <v>22</v>
      </c>
      <c r="M86" s="24">
        <v>350</v>
      </c>
      <c r="N86" s="24">
        <v>12</v>
      </c>
      <c r="O86" s="24">
        <v>278</v>
      </c>
      <c r="P86" s="24">
        <v>12</v>
      </c>
      <c r="Q86" s="24">
        <v>442</v>
      </c>
      <c r="R86" s="24">
        <v>7</v>
      </c>
      <c r="S86" s="24">
        <v>598</v>
      </c>
      <c r="T86" s="13">
        <v>0</v>
      </c>
      <c r="U86" s="13">
        <v>0</v>
      </c>
      <c r="V86" s="99">
        <v>0</v>
      </c>
      <c r="W86" s="99"/>
    </row>
    <row r="87" spans="1:23" ht="18" customHeight="1">
      <c r="A87" s="34" t="s">
        <v>126</v>
      </c>
      <c r="B87" s="34"/>
      <c r="C87" s="34"/>
      <c r="D87" s="34"/>
      <c r="E87" s="34"/>
      <c r="F87" s="34"/>
      <c r="G87" s="17"/>
      <c r="H87" s="17"/>
      <c r="I87" s="17"/>
      <c r="L87" s="35" t="s">
        <v>127</v>
      </c>
      <c r="M87" s="17"/>
      <c r="N87" s="17"/>
      <c r="O87" s="17"/>
      <c r="P87" s="17"/>
      <c r="Q87" s="17"/>
      <c r="R87" s="17"/>
      <c r="S87" s="17"/>
      <c r="T87" s="17"/>
      <c r="U87" s="17"/>
      <c r="V87" s="17"/>
      <c r="W87" s="17"/>
    </row>
    <row r="88" spans="1:6" ht="20.25" customHeight="1">
      <c r="A88" s="36" t="s">
        <v>119</v>
      </c>
      <c r="B88" s="51"/>
      <c r="C88" s="51"/>
      <c r="D88" s="36"/>
      <c r="E88" s="51"/>
      <c r="F88" s="51"/>
    </row>
    <row r="89" spans="1:23" ht="18" customHeight="1">
      <c r="A89" s="9" t="s">
        <v>137</v>
      </c>
      <c r="L89" s="30"/>
      <c r="M89" s="30"/>
      <c r="N89" s="30"/>
      <c r="O89" s="30"/>
      <c r="P89" s="30"/>
      <c r="Q89" s="30"/>
      <c r="R89" s="30"/>
      <c r="S89" s="30"/>
      <c r="T89" s="30"/>
      <c r="U89" s="30"/>
      <c r="W89" s="2" t="s">
        <v>138</v>
      </c>
    </row>
    <row r="90" spans="9:12" ht="20.25" customHeight="1">
      <c r="I90" s="30"/>
      <c r="J90" s="30"/>
      <c r="K90" s="43"/>
      <c r="L90" s="43"/>
    </row>
    <row r="91" spans="1:23" ht="20.25" customHeight="1">
      <c r="A91" s="59"/>
      <c r="B91" s="59"/>
      <c r="C91" s="59"/>
      <c r="D91" s="62" t="s">
        <v>139</v>
      </c>
      <c r="E91" s="59"/>
      <c r="F91" s="59"/>
      <c r="G91" s="59"/>
      <c r="H91" s="59"/>
      <c r="I91" s="59"/>
      <c r="J91" s="59"/>
      <c r="K91" s="59"/>
      <c r="L91" s="59" t="s">
        <v>133</v>
      </c>
      <c r="M91" s="59"/>
      <c r="N91" s="59"/>
      <c r="O91" s="59"/>
      <c r="P91" s="59"/>
      <c r="Q91" s="59"/>
      <c r="R91" s="59"/>
      <c r="S91" s="59"/>
      <c r="T91" s="59"/>
      <c r="U91" s="59"/>
      <c r="V91" s="59"/>
      <c r="W91" s="59"/>
    </row>
    <row r="92" spans="1:23" ht="21" customHeight="1" thickBot="1">
      <c r="A92" s="19"/>
      <c r="B92" s="19"/>
      <c r="C92" s="19"/>
      <c r="D92" s="19"/>
      <c r="E92" s="19"/>
      <c r="F92" s="19"/>
      <c r="G92" s="19"/>
      <c r="H92" s="19"/>
      <c r="L92" s="19"/>
      <c r="M92" s="19"/>
      <c r="N92" s="19"/>
      <c r="O92" s="19"/>
      <c r="P92" s="19"/>
      <c r="Q92" s="19"/>
      <c r="R92" s="19"/>
      <c r="S92" s="19"/>
      <c r="T92" s="19"/>
      <c r="U92" s="19"/>
      <c r="V92" s="19"/>
      <c r="W92" s="19"/>
    </row>
    <row r="93" spans="5:23" ht="21" customHeight="1">
      <c r="E93" s="20"/>
      <c r="F93" s="67" t="s">
        <v>10</v>
      </c>
      <c r="G93" s="68"/>
      <c r="H93" s="60"/>
      <c r="I93" s="61"/>
      <c r="J93" s="61"/>
      <c r="K93" s="61"/>
      <c r="L93" s="61" t="s">
        <v>131</v>
      </c>
      <c r="M93" s="61"/>
      <c r="N93" s="61"/>
      <c r="O93" s="61"/>
      <c r="P93" s="61"/>
      <c r="Q93" s="61"/>
      <c r="R93" s="61"/>
      <c r="S93" s="61"/>
      <c r="T93" s="61"/>
      <c r="U93" s="61"/>
      <c r="V93" s="61"/>
      <c r="W93" s="61"/>
    </row>
    <row r="94" spans="1:23" ht="42.75" customHeight="1">
      <c r="A94" s="79" t="s">
        <v>76</v>
      </c>
      <c r="B94" s="79"/>
      <c r="C94" s="79"/>
      <c r="D94" s="80"/>
      <c r="E94" s="6"/>
      <c r="F94" s="69"/>
      <c r="G94" s="70"/>
      <c r="H94" s="81" t="s">
        <v>12</v>
      </c>
      <c r="I94" s="82"/>
      <c r="J94" s="81" t="s">
        <v>13</v>
      </c>
      <c r="K94" s="82"/>
      <c r="L94" s="81" t="s">
        <v>14</v>
      </c>
      <c r="M94" s="82"/>
      <c r="N94" s="81" t="s">
        <v>15</v>
      </c>
      <c r="O94" s="82"/>
      <c r="P94" s="81" t="s">
        <v>16</v>
      </c>
      <c r="Q94" s="82"/>
      <c r="R94" s="81" t="s">
        <v>17</v>
      </c>
      <c r="S94" s="82"/>
      <c r="T94" s="81" t="s">
        <v>18</v>
      </c>
      <c r="U94" s="84"/>
      <c r="V94" s="86" t="s">
        <v>5</v>
      </c>
      <c r="W94" s="87"/>
    </row>
    <row r="95" spans="1:23" ht="22.5" customHeight="1">
      <c r="A95" s="79"/>
      <c r="B95" s="79"/>
      <c r="C95" s="79"/>
      <c r="D95" s="80"/>
      <c r="E95" s="6"/>
      <c r="F95" s="74" t="s">
        <v>19</v>
      </c>
      <c r="G95" s="74" t="s">
        <v>20</v>
      </c>
      <c r="H95" s="71" t="s">
        <v>0</v>
      </c>
      <c r="I95" s="77" t="s">
        <v>1</v>
      </c>
      <c r="J95" s="71" t="s">
        <v>0</v>
      </c>
      <c r="K95" s="71" t="s">
        <v>1</v>
      </c>
      <c r="L95" s="71" t="s">
        <v>0</v>
      </c>
      <c r="M95" s="71" t="s">
        <v>1</v>
      </c>
      <c r="N95" s="71" t="s">
        <v>0</v>
      </c>
      <c r="O95" s="71" t="s">
        <v>1</v>
      </c>
      <c r="P95" s="71" t="s">
        <v>0</v>
      </c>
      <c r="Q95" s="71" t="s">
        <v>1</v>
      </c>
      <c r="R95" s="71" t="s">
        <v>0</v>
      </c>
      <c r="S95" s="71" t="s">
        <v>1</v>
      </c>
      <c r="T95" s="71" t="s">
        <v>0</v>
      </c>
      <c r="U95" s="77" t="s">
        <v>1</v>
      </c>
      <c r="V95" s="88" t="s">
        <v>7</v>
      </c>
      <c r="W95" s="89"/>
    </row>
    <row r="96" spans="1:23" ht="22.5" customHeight="1">
      <c r="A96" s="21"/>
      <c r="B96" s="21"/>
      <c r="C96" s="21"/>
      <c r="D96" s="21"/>
      <c r="E96" s="22"/>
      <c r="F96" s="75"/>
      <c r="G96" s="76"/>
      <c r="H96" s="73"/>
      <c r="I96" s="78" t="s">
        <v>21</v>
      </c>
      <c r="J96" s="72"/>
      <c r="K96" s="72"/>
      <c r="L96" s="72"/>
      <c r="M96" s="72"/>
      <c r="N96" s="72"/>
      <c r="O96" s="72"/>
      <c r="P96" s="72"/>
      <c r="Q96" s="72"/>
      <c r="R96" s="72"/>
      <c r="S96" s="72"/>
      <c r="T96" s="73"/>
      <c r="U96" s="78" t="s">
        <v>21</v>
      </c>
      <c r="V96" s="88"/>
      <c r="W96" s="89"/>
    </row>
    <row r="97" spans="1:23" ht="22.5" customHeight="1">
      <c r="A97" s="46" t="s">
        <v>115</v>
      </c>
      <c r="B97" s="64" t="s">
        <v>116</v>
      </c>
      <c r="C97" s="65"/>
      <c r="D97" s="66"/>
      <c r="E97" s="45"/>
      <c r="F97" s="26">
        <f>SUM(F98:F99)</f>
        <v>456</v>
      </c>
      <c r="G97" s="23">
        <f>SUM(G98:G99)</f>
        <v>1782</v>
      </c>
      <c r="H97" s="23">
        <f>SUM(H98:H99)</f>
        <v>366</v>
      </c>
      <c r="I97" s="23">
        <f aca="true" t="shared" si="15" ref="I97:T97">SUM(I98:I99)</f>
        <v>799</v>
      </c>
      <c r="J97" s="23">
        <f t="shared" si="15"/>
        <v>68</v>
      </c>
      <c r="K97" s="15">
        <f t="shared" si="15"/>
        <v>423</v>
      </c>
      <c r="L97" s="15">
        <f t="shared" si="15"/>
        <v>11</v>
      </c>
      <c r="M97" s="15">
        <f t="shared" si="15"/>
        <v>148</v>
      </c>
      <c r="N97" s="23">
        <f t="shared" si="15"/>
        <v>6</v>
      </c>
      <c r="O97" s="23">
        <f t="shared" si="15"/>
        <v>147</v>
      </c>
      <c r="P97" s="23">
        <f t="shared" si="15"/>
        <v>2</v>
      </c>
      <c r="Q97" s="23">
        <f t="shared" si="15"/>
        <v>68</v>
      </c>
      <c r="R97" s="23">
        <f t="shared" si="15"/>
        <v>3</v>
      </c>
      <c r="S97" s="23">
        <f t="shared" si="15"/>
        <v>197</v>
      </c>
      <c r="T97" s="12">
        <f t="shared" si="15"/>
        <v>0</v>
      </c>
      <c r="U97" s="12">
        <f>SUM(U98:U99)</f>
        <v>0</v>
      </c>
      <c r="V97" s="93">
        <f>SUM(V98:V99)</f>
        <v>0</v>
      </c>
      <c r="W97" s="93"/>
    </row>
    <row r="98" spans="1:23" ht="22.5" customHeight="1">
      <c r="A98" s="43"/>
      <c r="B98" s="43">
        <v>70</v>
      </c>
      <c r="D98" s="44" t="s">
        <v>77</v>
      </c>
      <c r="E98" s="48"/>
      <c r="F98" s="23">
        <f>H98+J98+L98+N98+P98+R98+T98+V98</f>
        <v>163</v>
      </c>
      <c r="G98" s="23">
        <f>I98+K98+M98+O98+Q98+S98+U98</f>
        <v>888</v>
      </c>
      <c r="H98" s="23">
        <v>108</v>
      </c>
      <c r="I98" s="23">
        <v>283</v>
      </c>
      <c r="J98" s="23">
        <v>44</v>
      </c>
      <c r="K98" s="23">
        <v>282</v>
      </c>
      <c r="L98" s="23">
        <v>4</v>
      </c>
      <c r="M98" s="23">
        <v>53</v>
      </c>
      <c r="N98" s="23">
        <v>4</v>
      </c>
      <c r="O98" s="23">
        <v>94</v>
      </c>
      <c r="P98" s="15">
        <v>1</v>
      </c>
      <c r="Q98" s="15">
        <v>30</v>
      </c>
      <c r="R98" s="23">
        <v>2</v>
      </c>
      <c r="S98" s="23">
        <v>146</v>
      </c>
      <c r="T98" s="13">
        <v>0</v>
      </c>
      <c r="U98" s="13">
        <v>0</v>
      </c>
      <c r="V98" s="100">
        <v>0</v>
      </c>
      <c r="W98" s="100"/>
    </row>
    <row r="99" spans="1:23" ht="22.5" customHeight="1">
      <c r="A99" s="43"/>
      <c r="B99" s="43">
        <v>71</v>
      </c>
      <c r="D99" s="44" t="s">
        <v>78</v>
      </c>
      <c r="E99" s="48"/>
      <c r="F99" s="23">
        <f>H99+J99+L99+N99+P99+R99+T99+V99</f>
        <v>293</v>
      </c>
      <c r="G99" s="23">
        <f>I99+K99+M99+O99+Q99+S99+U99</f>
        <v>894</v>
      </c>
      <c r="H99" s="23">
        <v>258</v>
      </c>
      <c r="I99" s="23">
        <v>516</v>
      </c>
      <c r="J99" s="23">
        <v>24</v>
      </c>
      <c r="K99" s="23">
        <v>141</v>
      </c>
      <c r="L99" s="23">
        <v>7</v>
      </c>
      <c r="M99" s="23">
        <v>95</v>
      </c>
      <c r="N99" s="23">
        <v>2</v>
      </c>
      <c r="O99" s="23">
        <v>53</v>
      </c>
      <c r="P99" s="25">
        <v>1</v>
      </c>
      <c r="Q99" s="25">
        <v>38</v>
      </c>
      <c r="R99" s="15">
        <v>1</v>
      </c>
      <c r="S99" s="15">
        <v>51</v>
      </c>
      <c r="T99" s="12">
        <v>0</v>
      </c>
      <c r="U99" s="12">
        <v>0</v>
      </c>
      <c r="V99" s="100">
        <v>0</v>
      </c>
      <c r="W99" s="100"/>
    </row>
    <row r="100" spans="1:23" ht="22.5" customHeight="1">
      <c r="A100" s="46" t="s">
        <v>117</v>
      </c>
      <c r="B100" s="64" t="s">
        <v>118</v>
      </c>
      <c r="C100" s="65"/>
      <c r="D100" s="66"/>
      <c r="E100" s="45"/>
      <c r="F100" s="26">
        <f>SUM(F101:F124)</f>
        <v>3471</v>
      </c>
      <c r="G100" s="23">
        <f>SUM(G101:G124)</f>
        <v>36387</v>
      </c>
      <c r="H100" s="23">
        <f>SUM(H101:H124)</f>
        <v>2019</v>
      </c>
      <c r="I100" s="23">
        <f>SUM(I101:I124)</f>
        <v>4549</v>
      </c>
      <c r="J100" s="23">
        <f aca="true" t="shared" si="16" ref="J100:U100">SUM(J101:J124)</f>
        <v>741</v>
      </c>
      <c r="K100" s="15">
        <f t="shared" si="16"/>
        <v>4925</v>
      </c>
      <c r="L100" s="15">
        <f t="shared" si="16"/>
        <v>401</v>
      </c>
      <c r="M100" s="15">
        <f t="shared" si="16"/>
        <v>5256</v>
      </c>
      <c r="N100" s="23">
        <f t="shared" si="16"/>
        <v>113</v>
      </c>
      <c r="O100" s="23">
        <f t="shared" si="16"/>
        <v>2734</v>
      </c>
      <c r="P100" s="23">
        <f t="shared" si="16"/>
        <v>80</v>
      </c>
      <c r="Q100" s="23">
        <f>SUM(Q101:Q124)</f>
        <v>2987</v>
      </c>
      <c r="R100" s="23">
        <f>SUM(R101:R124)</f>
        <v>99</v>
      </c>
      <c r="S100" s="23">
        <f t="shared" si="16"/>
        <v>10668</v>
      </c>
      <c r="T100" s="23">
        <f t="shared" si="16"/>
        <v>12</v>
      </c>
      <c r="U100" s="23">
        <f t="shared" si="16"/>
        <v>5268</v>
      </c>
      <c r="V100" s="95">
        <f>SUM(V101:V124)</f>
        <v>6</v>
      </c>
      <c r="W100" s="95"/>
    </row>
    <row r="101" spans="1:23" ht="22.5" customHeight="1">
      <c r="A101" s="43"/>
      <c r="B101" s="43">
        <v>72</v>
      </c>
      <c r="D101" s="44" t="s">
        <v>79</v>
      </c>
      <c r="E101" s="48"/>
      <c r="F101" s="23">
        <f>H101+J101+L101+N101+P101+R101+T101+V101</f>
        <v>802</v>
      </c>
      <c r="G101" s="23">
        <f aca="true" t="shared" si="17" ref="G101:G124">I101+K101+M101+O101+Q101+S101+U101</f>
        <v>3291</v>
      </c>
      <c r="H101" s="23">
        <v>652</v>
      </c>
      <c r="I101" s="23">
        <v>1402</v>
      </c>
      <c r="J101" s="23">
        <v>99</v>
      </c>
      <c r="K101" s="23">
        <v>620</v>
      </c>
      <c r="L101" s="23">
        <v>34</v>
      </c>
      <c r="M101" s="23">
        <v>441</v>
      </c>
      <c r="N101" s="23">
        <v>6</v>
      </c>
      <c r="O101" s="23">
        <v>137</v>
      </c>
      <c r="P101" s="23">
        <v>4</v>
      </c>
      <c r="Q101" s="23">
        <v>167</v>
      </c>
      <c r="R101" s="23">
        <v>7</v>
      </c>
      <c r="S101" s="23">
        <v>524</v>
      </c>
      <c r="T101" s="12">
        <v>0</v>
      </c>
      <c r="U101" s="12">
        <v>0</v>
      </c>
      <c r="V101" s="100">
        <v>0</v>
      </c>
      <c r="W101" s="100"/>
    </row>
    <row r="102" spans="1:23" ht="22.5" customHeight="1">
      <c r="A102" s="43"/>
      <c r="B102" s="43">
        <v>73</v>
      </c>
      <c r="D102" s="44" t="s">
        <v>80</v>
      </c>
      <c r="E102" s="48"/>
      <c r="F102" s="23">
        <f aca="true" t="shared" si="18" ref="F102:F124">H102+J102+L102+N102+P102+R102+T102+V102</f>
        <v>103</v>
      </c>
      <c r="G102" s="23">
        <f t="shared" si="17"/>
        <v>310</v>
      </c>
      <c r="H102" s="23">
        <v>82</v>
      </c>
      <c r="I102" s="23">
        <v>148</v>
      </c>
      <c r="J102" s="23">
        <v>13</v>
      </c>
      <c r="K102" s="23">
        <v>77</v>
      </c>
      <c r="L102" s="23">
        <v>7</v>
      </c>
      <c r="M102" s="23">
        <v>85</v>
      </c>
      <c r="N102" s="12">
        <v>0</v>
      </c>
      <c r="O102" s="12">
        <v>0</v>
      </c>
      <c r="P102" s="13">
        <v>0</v>
      </c>
      <c r="Q102" s="13">
        <v>0</v>
      </c>
      <c r="R102" s="13">
        <v>0</v>
      </c>
      <c r="S102" s="13">
        <v>0</v>
      </c>
      <c r="T102" s="13">
        <v>0</v>
      </c>
      <c r="U102" s="13">
        <v>0</v>
      </c>
      <c r="V102" s="97">
        <v>1</v>
      </c>
      <c r="W102" s="97"/>
    </row>
    <row r="103" spans="1:23" ht="22.5" customHeight="1">
      <c r="A103" s="43"/>
      <c r="B103" s="43">
        <v>74</v>
      </c>
      <c r="D103" s="44" t="s">
        <v>81</v>
      </c>
      <c r="E103" s="48"/>
      <c r="F103" s="23">
        <f t="shared" si="18"/>
        <v>150</v>
      </c>
      <c r="G103" s="23">
        <f t="shared" si="17"/>
        <v>1146</v>
      </c>
      <c r="H103" s="23">
        <v>93</v>
      </c>
      <c r="I103" s="23">
        <v>219</v>
      </c>
      <c r="J103" s="23">
        <v>30</v>
      </c>
      <c r="K103" s="23">
        <v>186</v>
      </c>
      <c r="L103" s="23">
        <v>17</v>
      </c>
      <c r="M103" s="23">
        <v>210</v>
      </c>
      <c r="N103" s="25">
        <v>3</v>
      </c>
      <c r="O103" s="25">
        <v>72</v>
      </c>
      <c r="P103" s="23">
        <v>3</v>
      </c>
      <c r="Q103" s="23">
        <v>118</v>
      </c>
      <c r="R103" s="23">
        <v>4</v>
      </c>
      <c r="S103" s="23">
        <v>341</v>
      </c>
      <c r="T103" s="13">
        <v>0</v>
      </c>
      <c r="U103" s="13">
        <v>0</v>
      </c>
      <c r="V103" s="100">
        <v>0</v>
      </c>
      <c r="W103" s="100"/>
    </row>
    <row r="104" spans="1:23" ht="22.5" customHeight="1">
      <c r="A104" s="43"/>
      <c r="B104" s="43">
        <v>75</v>
      </c>
      <c r="D104" s="44" t="s">
        <v>82</v>
      </c>
      <c r="E104" s="48"/>
      <c r="F104" s="23">
        <f t="shared" si="18"/>
        <v>107</v>
      </c>
      <c r="G104" s="23">
        <f t="shared" si="17"/>
        <v>2583</v>
      </c>
      <c r="H104" s="23">
        <v>30</v>
      </c>
      <c r="I104" s="23">
        <v>77</v>
      </c>
      <c r="J104" s="23">
        <v>20</v>
      </c>
      <c r="K104" s="23">
        <v>145</v>
      </c>
      <c r="L104" s="23">
        <v>20</v>
      </c>
      <c r="M104" s="23">
        <v>294</v>
      </c>
      <c r="N104" s="23">
        <v>16</v>
      </c>
      <c r="O104" s="15">
        <v>379</v>
      </c>
      <c r="P104" s="23">
        <v>14</v>
      </c>
      <c r="Q104" s="23">
        <v>515</v>
      </c>
      <c r="R104" s="23">
        <v>5</v>
      </c>
      <c r="S104" s="23">
        <v>458</v>
      </c>
      <c r="T104" s="25">
        <v>2</v>
      </c>
      <c r="U104" s="25">
        <v>715</v>
      </c>
      <c r="V104" s="100">
        <v>0</v>
      </c>
      <c r="W104" s="100"/>
    </row>
    <row r="105" spans="1:23" ht="22.5" customHeight="1">
      <c r="A105" s="43"/>
      <c r="B105" s="43">
        <v>76</v>
      </c>
      <c r="D105" s="44" t="s">
        <v>83</v>
      </c>
      <c r="E105" s="48"/>
      <c r="F105" s="23">
        <f t="shared" si="18"/>
        <v>99</v>
      </c>
      <c r="G105" s="23">
        <f t="shared" si="17"/>
        <v>2503</v>
      </c>
      <c r="H105" s="24">
        <v>39</v>
      </c>
      <c r="I105" s="29">
        <v>76</v>
      </c>
      <c r="J105" s="31">
        <v>10</v>
      </c>
      <c r="K105" s="24">
        <v>76</v>
      </c>
      <c r="L105" s="24">
        <v>19</v>
      </c>
      <c r="M105" s="24">
        <v>267</v>
      </c>
      <c r="N105" s="25">
        <v>9</v>
      </c>
      <c r="O105" s="24">
        <v>214</v>
      </c>
      <c r="P105" s="24">
        <v>7</v>
      </c>
      <c r="Q105" s="24">
        <v>255</v>
      </c>
      <c r="R105" s="24">
        <v>15</v>
      </c>
      <c r="S105" s="24">
        <v>1615</v>
      </c>
      <c r="T105" s="13">
        <v>0</v>
      </c>
      <c r="U105" s="13">
        <v>0</v>
      </c>
      <c r="V105" s="100">
        <v>0</v>
      </c>
      <c r="W105" s="100"/>
    </row>
    <row r="106" spans="1:23" ht="22.5" customHeight="1">
      <c r="A106" s="43"/>
      <c r="B106" s="43">
        <v>77</v>
      </c>
      <c r="D106" s="44" t="s">
        <v>84</v>
      </c>
      <c r="E106" s="48"/>
      <c r="F106" s="23">
        <f t="shared" si="18"/>
        <v>105</v>
      </c>
      <c r="G106" s="23">
        <f t="shared" si="17"/>
        <v>824</v>
      </c>
      <c r="H106" s="24">
        <v>55</v>
      </c>
      <c r="I106" s="29">
        <v>137</v>
      </c>
      <c r="J106" s="31">
        <v>28</v>
      </c>
      <c r="K106" s="24">
        <v>196</v>
      </c>
      <c r="L106" s="24">
        <v>16</v>
      </c>
      <c r="M106" s="24">
        <v>197</v>
      </c>
      <c r="N106" s="25">
        <v>2</v>
      </c>
      <c r="O106" s="25">
        <v>42</v>
      </c>
      <c r="P106" s="24">
        <v>2</v>
      </c>
      <c r="Q106" s="24">
        <v>89</v>
      </c>
      <c r="R106" s="24">
        <v>2</v>
      </c>
      <c r="S106" s="24">
        <v>163</v>
      </c>
      <c r="T106" s="13">
        <v>0</v>
      </c>
      <c r="U106" s="13">
        <v>0</v>
      </c>
      <c r="V106" s="100">
        <v>0</v>
      </c>
      <c r="W106" s="100"/>
    </row>
    <row r="107" spans="1:23" ht="22.5" customHeight="1">
      <c r="A107" s="43"/>
      <c r="B107" s="43">
        <v>78</v>
      </c>
      <c r="D107" s="44" t="s">
        <v>85</v>
      </c>
      <c r="E107" s="48"/>
      <c r="F107" s="23">
        <f t="shared" si="18"/>
        <v>47</v>
      </c>
      <c r="G107" s="23">
        <f t="shared" si="17"/>
        <v>212</v>
      </c>
      <c r="H107" s="24">
        <v>29</v>
      </c>
      <c r="I107" s="29">
        <v>70</v>
      </c>
      <c r="J107" s="31">
        <v>16</v>
      </c>
      <c r="K107" s="24">
        <v>110</v>
      </c>
      <c r="L107" s="24">
        <v>1</v>
      </c>
      <c r="M107" s="24">
        <v>10</v>
      </c>
      <c r="N107" s="24">
        <v>1</v>
      </c>
      <c r="O107" s="25">
        <v>22</v>
      </c>
      <c r="P107" s="13">
        <v>0</v>
      </c>
      <c r="Q107" s="13">
        <v>0</v>
      </c>
      <c r="R107" s="13">
        <v>0</v>
      </c>
      <c r="S107" s="13">
        <v>0</v>
      </c>
      <c r="T107" s="13">
        <v>0</v>
      </c>
      <c r="U107" s="13">
        <v>0</v>
      </c>
      <c r="V107" s="100">
        <v>0</v>
      </c>
      <c r="W107" s="100"/>
    </row>
    <row r="108" spans="1:23" ht="22.5" customHeight="1">
      <c r="A108" s="43"/>
      <c r="B108" s="43">
        <v>79</v>
      </c>
      <c r="D108" s="44" t="s">
        <v>86</v>
      </c>
      <c r="E108" s="48"/>
      <c r="F108" s="23">
        <f t="shared" si="18"/>
        <v>46</v>
      </c>
      <c r="G108" s="23">
        <f t="shared" si="17"/>
        <v>879</v>
      </c>
      <c r="H108" s="24">
        <v>13</v>
      </c>
      <c r="I108" s="29">
        <v>35</v>
      </c>
      <c r="J108" s="31">
        <v>14</v>
      </c>
      <c r="K108" s="24">
        <v>94</v>
      </c>
      <c r="L108" s="24">
        <v>9</v>
      </c>
      <c r="M108" s="24">
        <v>112</v>
      </c>
      <c r="N108" s="25">
        <v>4</v>
      </c>
      <c r="O108" s="24">
        <v>96</v>
      </c>
      <c r="P108" s="24">
        <v>4</v>
      </c>
      <c r="Q108" s="24">
        <v>136</v>
      </c>
      <c r="R108" s="24">
        <v>1</v>
      </c>
      <c r="S108" s="24">
        <v>54</v>
      </c>
      <c r="T108" s="25">
        <v>1</v>
      </c>
      <c r="U108" s="25">
        <v>352</v>
      </c>
      <c r="V108" s="100">
        <v>0</v>
      </c>
      <c r="W108" s="100"/>
    </row>
    <row r="109" spans="1:23" ht="22.5" customHeight="1">
      <c r="A109" s="43"/>
      <c r="B109" s="43">
        <v>80</v>
      </c>
      <c r="D109" s="44" t="s">
        <v>87</v>
      </c>
      <c r="E109" s="48"/>
      <c r="F109" s="23">
        <f t="shared" si="18"/>
        <v>2</v>
      </c>
      <c r="G109" s="23">
        <f t="shared" si="17"/>
        <v>7</v>
      </c>
      <c r="H109" s="24">
        <v>2</v>
      </c>
      <c r="I109" s="29">
        <v>7</v>
      </c>
      <c r="J109" s="13">
        <v>0</v>
      </c>
      <c r="K109" s="13">
        <v>0</v>
      </c>
      <c r="L109" s="13">
        <v>0</v>
      </c>
      <c r="M109" s="13">
        <v>0</v>
      </c>
      <c r="N109" s="13">
        <v>0</v>
      </c>
      <c r="O109" s="13">
        <v>0</v>
      </c>
      <c r="P109" s="13">
        <v>0</v>
      </c>
      <c r="Q109" s="13">
        <v>0</v>
      </c>
      <c r="R109" s="13">
        <v>0</v>
      </c>
      <c r="S109" s="13">
        <v>0</v>
      </c>
      <c r="T109" s="13">
        <v>0</v>
      </c>
      <c r="U109" s="13">
        <v>0</v>
      </c>
      <c r="V109" s="100">
        <v>0</v>
      </c>
      <c r="W109" s="100"/>
    </row>
    <row r="110" spans="1:23" ht="22.5" customHeight="1">
      <c r="A110" s="43"/>
      <c r="B110" s="43">
        <v>81</v>
      </c>
      <c r="D110" s="44" t="s">
        <v>88</v>
      </c>
      <c r="E110" s="48"/>
      <c r="F110" s="23">
        <f t="shared" si="18"/>
        <v>5</v>
      </c>
      <c r="G110" s="23">
        <f t="shared" si="17"/>
        <v>198</v>
      </c>
      <c r="H110" s="13">
        <v>0</v>
      </c>
      <c r="I110" s="13">
        <v>0</v>
      </c>
      <c r="J110" s="31">
        <v>1</v>
      </c>
      <c r="K110" s="24">
        <v>7</v>
      </c>
      <c r="L110" s="13">
        <v>0</v>
      </c>
      <c r="M110" s="13">
        <v>0</v>
      </c>
      <c r="N110" s="25">
        <v>1</v>
      </c>
      <c r="O110" s="25">
        <v>27</v>
      </c>
      <c r="P110" s="25">
        <v>2</v>
      </c>
      <c r="Q110" s="25">
        <v>81</v>
      </c>
      <c r="R110" s="24">
        <v>1</v>
      </c>
      <c r="S110" s="24">
        <v>83</v>
      </c>
      <c r="T110" s="13">
        <v>0</v>
      </c>
      <c r="U110" s="13">
        <v>0</v>
      </c>
      <c r="V110" s="100">
        <v>0</v>
      </c>
      <c r="W110" s="100"/>
    </row>
    <row r="111" spans="1:23" ht="22.5" customHeight="1">
      <c r="A111" s="43"/>
      <c r="B111" s="43">
        <v>82</v>
      </c>
      <c r="D111" s="44" t="s">
        <v>89</v>
      </c>
      <c r="E111" s="48"/>
      <c r="F111" s="23">
        <f t="shared" si="18"/>
        <v>24</v>
      </c>
      <c r="G111" s="23">
        <f t="shared" si="17"/>
        <v>328</v>
      </c>
      <c r="H111" s="24">
        <v>9</v>
      </c>
      <c r="I111" s="29">
        <v>24</v>
      </c>
      <c r="J111" s="31">
        <v>6</v>
      </c>
      <c r="K111" s="24">
        <v>44</v>
      </c>
      <c r="L111" s="24">
        <v>6</v>
      </c>
      <c r="M111" s="24">
        <v>83</v>
      </c>
      <c r="N111" s="13">
        <v>0</v>
      </c>
      <c r="O111" s="13">
        <v>0</v>
      </c>
      <c r="P111" s="25">
        <v>1</v>
      </c>
      <c r="Q111" s="25">
        <v>31</v>
      </c>
      <c r="R111" s="24">
        <v>2</v>
      </c>
      <c r="S111" s="24">
        <v>146</v>
      </c>
      <c r="T111" s="13">
        <v>0</v>
      </c>
      <c r="U111" s="13">
        <v>0</v>
      </c>
      <c r="V111" s="100">
        <v>0</v>
      </c>
      <c r="W111" s="100"/>
    </row>
    <row r="112" spans="1:23" ht="22.5" customHeight="1">
      <c r="A112" s="43"/>
      <c r="B112" s="43">
        <v>83</v>
      </c>
      <c r="D112" s="44" t="s">
        <v>90</v>
      </c>
      <c r="E112" s="48"/>
      <c r="F112" s="23">
        <f t="shared" si="18"/>
        <v>19</v>
      </c>
      <c r="G112" s="23">
        <f t="shared" si="17"/>
        <v>166</v>
      </c>
      <c r="H112" s="24">
        <v>6</v>
      </c>
      <c r="I112" s="29">
        <v>22</v>
      </c>
      <c r="J112" s="31">
        <v>7</v>
      </c>
      <c r="K112" s="24">
        <v>46</v>
      </c>
      <c r="L112" s="24">
        <v>4</v>
      </c>
      <c r="M112" s="24">
        <v>50</v>
      </c>
      <c r="N112" s="24">
        <v>2</v>
      </c>
      <c r="O112" s="24">
        <v>48</v>
      </c>
      <c r="P112" s="13">
        <v>0</v>
      </c>
      <c r="Q112" s="13">
        <v>0</v>
      </c>
      <c r="R112" s="13">
        <v>0</v>
      </c>
      <c r="S112" s="13">
        <v>0</v>
      </c>
      <c r="T112" s="13">
        <v>0</v>
      </c>
      <c r="U112" s="13">
        <v>0</v>
      </c>
      <c r="V112" s="100">
        <v>0</v>
      </c>
      <c r="W112" s="100"/>
    </row>
    <row r="113" spans="1:23" ht="22.5" customHeight="1">
      <c r="A113" s="43"/>
      <c r="B113" s="43">
        <v>84</v>
      </c>
      <c r="D113" s="56" t="s">
        <v>128</v>
      </c>
      <c r="E113" s="48"/>
      <c r="F113" s="23">
        <f t="shared" si="18"/>
        <v>688</v>
      </c>
      <c r="G113" s="23">
        <f t="shared" si="17"/>
        <v>4583</v>
      </c>
      <c r="H113" s="24">
        <v>404</v>
      </c>
      <c r="I113" s="29">
        <v>929</v>
      </c>
      <c r="J113" s="31">
        <v>171</v>
      </c>
      <c r="K113" s="24">
        <v>1120</v>
      </c>
      <c r="L113" s="24">
        <v>73</v>
      </c>
      <c r="M113" s="24">
        <v>974</v>
      </c>
      <c r="N113" s="24">
        <v>19</v>
      </c>
      <c r="O113" s="24">
        <v>467</v>
      </c>
      <c r="P113" s="24">
        <v>11</v>
      </c>
      <c r="Q113" s="24">
        <v>403</v>
      </c>
      <c r="R113" s="24">
        <v>8</v>
      </c>
      <c r="S113" s="24">
        <v>690</v>
      </c>
      <c r="T113" s="13">
        <v>0</v>
      </c>
      <c r="U113" s="13">
        <v>0</v>
      </c>
      <c r="V113" s="97">
        <v>2</v>
      </c>
      <c r="W113" s="97"/>
    </row>
    <row r="114" spans="1:23" ht="22.5" customHeight="1">
      <c r="A114" s="43"/>
      <c r="B114" s="43">
        <v>85</v>
      </c>
      <c r="D114" s="44" t="s">
        <v>91</v>
      </c>
      <c r="E114" s="48"/>
      <c r="F114" s="23">
        <f t="shared" si="18"/>
        <v>45</v>
      </c>
      <c r="G114" s="23">
        <f t="shared" si="17"/>
        <v>782</v>
      </c>
      <c r="H114" s="24">
        <v>22</v>
      </c>
      <c r="I114" s="29">
        <v>55</v>
      </c>
      <c r="J114" s="31">
        <v>12</v>
      </c>
      <c r="K114" s="24">
        <v>84</v>
      </c>
      <c r="L114" s="24">
        <v>8</v>
      </c>
      <c r="M114" s="24">
        <v>105</v>
      </c>
      <c r="N114" s="24">
        <v>1</v>
      </c>
      <c r="O114" s="25">
        <v>28</v>
      </c>
      <c r="P114" s="13">
        <v>0</v>
      </c>
      <c r="Q114" s="13">
        <v>0</v>
      </c>
      <c r="R114" s="24">
        <v>1</v>
      </c>
      <c r="S114" s="24">
        <v>125</v>
      </c>
      <c r="T114" s="24">
        <v>1</v>
      </c>
      <c r="U114" s="24">
        <v>385</v>
      </c>
      <c r="V114" s="100">
        <v>0</v>
      </c>
      <c r="W114" s="100"/>
    </row>
    <row r="115" spans="1:23" ht="22.5" customHeight="1">
      <c r="A115" s="43"/>
      <c r="B115" s="43">
        <v>86</v>
      </c>
      <c r="D115" s="44" t="s">
        <v>92</v>
      </c>
      <c r="E115" s="48"/>
      <c r="F115" s="23">
        <f t="shared" si="18"/>
        <v>103</v>
      </c>
      <c r="G115" s="23">
        <f t="shared" si="17"/>
        <v>4894</v>
      </c>
      <c r="H115" s="24">
        <v>27</v>
      </c>
      <c r="I115" s="29">
        <v>69</v>
      </c>
      <c r="J115" s="31">
        <v>27</v>
      </c>
      <c r="K115" s="24">
        <v>177</v>
      </c>
      <c r="L115" s="24">
        <v>18</v>
      </c>
      <c r="M115" s="24">
        <v>249</v>
      </c>
      <c r="N115" s="24">
        <v>8</v>
      </c>
      <c r="O115" s="24">
        <v>200</v>
      </c>
      <c r="P115" s="24">
        <v>8</v>
      </c>
      <c r="Q115" s="24">
        <v>320</v>
      </c>
      <c r="R115" s="24">
        <v>11</v>
      </c>
      <c r="S115" s="24">
        <v>1486</v>
      </c>
      <c r="T115" s="24">
        <v>4</v>
      </c>
      <c r="U115" s="24">
        <v>2393</v>
      </c>
      <c r="V115" s="100">
        <v>0</v>
      </c>
      <c r="W115" s="100"/>
    </row>
    <row r="116" spans="1:23" ht="22.5" customHeight="1">
      <c r="A116" s="43"/>
      <c r="B116" s="43">
        <v>87</v>
      </c>
      <c r="D116" s="44" t="s">
        <v>93</v>
      </c>
      <c r="E116" s="48"/>
      <c r="F116" s="23">
        <f t="shared" si="18"/>
        <v>8</v>
      </c>
      <c r="G116" s="23">
        <f t="shared" si="17"/>
        <v>241</v>
      </c>
      <c r="H116" s="24">
        <v>2</v>
      </c>
      <c r="I116" s="29">
        <v>5</v>
      </c>
      <c r="J116" s="37">
        <v>1</v>
      </c>
      <c r="K116" s="25">
        <v>5</v>
      </c>
      <c r="L116" s="24">
        <v>2</v>
      </c>
      <c r="M116" s="24">
        <v>28</v>
      </c>
      <c r="N116" s="13">
        <v>0</v>
      </c>
      <c r="O116" s="13">
        <v>0</v>
      </c>
      <c r="P116" s="25">
        <v>2</v>
      </c>
      <c r="Q116" s="25">
        <v>79</v>
      </c>
      <c r="R116" s="24">
        <v>1</v>
      </c>
      <c r="S116" s="24">
        <v>124</v>
      </c>
      <c r="T116" s="13">
        <v>0</v>
      </c>
      <c r="U116" s="13">
        <v>0</v>
      </c>
      <c r="V116" s="100">
        <v>0</v>
      </c>
      <c r="W116" s="100"/>
    </row>
    <row r="117" spans="1:23" ht="22.5" customHeight="1">
      <c r="A117" s="43"/>
      <c r="B117" s="43">
        <v>88</v>
      </c>
      <c r="D117" s="44" t="s">
        <v>94</v>
      </c>
      <c r="E117" s="48"/>
      <c r="F117" s="23">
        <f t="shared" si="18"/>
        <v>586</v>
      </c>
      <c r="G117" s="23">
        <f t="shared" si="17"/>
        <v>7136</v>
      </c>
      <c r="H117" s="24">
        <v>217</v>
      </c>
      <c r="I117" s="29">
        <v>527</v>
      </c>
      <c r="J117" s="37">
        <v>219</v>
      </c>
      <c r="K117" s="24">
        <v>1499</v>
      </c>
      <c r="L117" s="24">
        <v>110</v>
      </c>
      <c r="M117" s="24">
        <v>1382</v>
      </c>
      <c r="N117" s="24">
        <v>15</v>
      </c>
      <c r="O117" s="24">
        <v>368</v>
      </c>
      <c r="P117" s="24">
        <v>7</v>
      </c>
      <c r="Q117" s="24">
        <v>261</v>
      </c>
      <c r="R117" s="24">
        <v>15</v>
      </c>
      <c r="S117" s="24">
        <v>2092</v>
      </c>
      <c r="T117" s="24">
        <v>3</v>
      </c>
      <c r="U117" s="24">
        <v>1007</v>
      </c>
      <c r="V117" s="100">
        <v>0</v>
      </c>
      <c r="W117" s="100"/>
    </row>
    <row r="118" spans="1:23" ht="22.5" customHeight="1">
      <c r="A118" s="43"/>
      <c r="B118" s="43">
        <v>89</v>
      </c>
      <c r="D118" s="44" t="s">
        <v>95</v>
      </c>
      <c r="E118" s="48"/>
      <c r="F118" s="23">
        <f t="shared" si="18"/>
        <v>1</v>
      </c>
      <c r="G118" s="15">
        <f t="shared" si="17"/>
        <v>5</v>
      </c>
      <c r="H118" s="13">
        <v>0</v>
      </c>
      <c r="I118" s="13">
        <v>0</v>
      </c>
      <c r="J118" s="25">
        <v>1</v>
      </c>
      <c r="K118" s="25">
        <v>5</v>
      </c>
      <c r="L118" s="13">
        <v>0</v>
      </c>
      <c r="M118" s="13">
        <v>0</v>
      </c>
      <c r="N118" s="13">
        <v>0</v>
      </c>
      <c r="O118" s="13">
        <v>0</v>
      </c>
      <c r="P118" s="13">
        <v>0</v>
      </c>
      <c r="Q118" s="13">
        <v>0</v>
      </c>
      <c r="R118" s="13">
        <v>0</v>
      </c>
      <c r="S118" s="13">
        <v>0</v>
      </c>
      <c r="T118" s="13">
        <v>0</v>
      </c>
      <c r="U118" s="13">
        <v>0</v>
      </c>
      <c r="V118" s="100">
        <v>0</v>
      </c>
      <c r="W118" s="100"/>
    </row>
    <row r="119" spans="1:23" ht="22.5" customHeight="1">
      <c r="A119" s="43"/>
      <c r="B119" s="43">
        <v>90</v>
      </c>
      <c r="D119" s="44" t="s">
        <v>96</v>
      </c>
      <c r="E119" s="48"/>
      <c r="F119" s="23">
        <f t="shared" si="18"/>
        <v>52</v>
      </c>
      <c r="G119" s="23">
        <f t="shared" si="17"/>
        <v>1214</v>
      </c>
      <c r="H119" s="24">
        <v>18</v>
      </c>
      <c r="I119" s="29">
        <v>50</v>
      </c>
      <c r="J119" s="31">
        <v>6</v>
      </c>
      <c r="K119" s="24">
        <v>42</v>
      </c>
      <c r="L119" s="24">
        <v>7</v>
      </c>
      <c r="M119" s="24">
        <v>103</v>
      </c>
      <c r="N119" s="24">
        <v>9</v>
      </c>
      <c r="O119" s="25">
        <v>211</v>
      </c>
      <c r="P119" s="24">
        <v>6</v>
      </c>
      <c r="Q119" s="24">
        <v>207</v>
      </c>
      <c r="R119" s="24">
        <v>6</v>
      </c>
      <c r="S119" s="24">
        <v>601</v>
      </c>
      <c r="T119" s="13">
        <v>0</v>
      </c>
      <c r="U119" s="13">
        <v>0</v>
      </c>
      <c r="V119" s="100">
        <v>0</v>
      </c>
      <c r="W119" s="100"/>
    </row>
    <row r="120" spans="1:23" ht="22.5" customHeight="1">
      <c r="A120" s="43"/>
      <c r="B120" s="43">
        <v>91</v>
      </c>
      <c r="D120" s="44" t="s">
        <v>97</v>
      </c>
      <c r="E120" s="48"/>
      <c r="F120" s="23">
        <f t="shared" si="18"/>
        <v>67</v>
      </c>
      <c r="G120" s="23">
        <f t="shared" si="17"/>
        <v>2650</v>
      </c>
      <c r="H120" s="24">
        <v>9</v>
      </c>
      <c r="I120" s="29">
        <v>28</v>
      </c>
      <c r="J120" s="31">
        <v>5</v>
      </c>
      <c r="K120" s="24">
        <v>32</v>
      </c>
      <c r="L120" s="24">
        <v>23</v>
      </c>
      <c r="M120" s="24">
        <v>313</v>
      </c>
      <c r="N120" s="24">
        <v>9</v>
      </c>
      <c r="O120" s="24">
        <v>222</v>
      </c>
      <c r="P120" s="24">
        <v>6</v>
      </c>
      <c r="Q120" s="24">
        <v>220</v>
      </c>
      <c r="R120" s="24">
        <v>14</v>
      </c>
      <c r="S120" s="24">
        <v>1419</v>
      </c>
      <c r="T120" s="25">
        <v>1</v>
      </c>
      <c r="U120" s="25">
        <v>416</v>
      </c>
      <c r="V120" s="100">
        <v>0</v>
      </c>
      <c r="W120" s="100"/>
    </row>
    <row r="121" spans="1:23" ht="22.5" customHeight="1">
      <c r="A121" s="43"/>
      <c r="B121" s="43">
        <v>92</v>
      </c>
      <c r="D121" s="44" t="s">
        <v>98</v>
      </c>
      <c r="E121" s="48"/>
      <c r="F121" s="23">
        <f t="shared" si="18"/>
        <v>4</v>
      </c>
      <c r="G121" s="23">
        <f t="shared" si="17"/>
        <v>160</v>
      </c>
      <c r="H121" s="25">
        <v>1</v>
      </c>
      <c r="I121" s="25">
        <v>4</v>
      </c>
      <c r="J121" s="31">
        <v>2</v>
      </c>
      <c r="K121" s="24">
        <v>18</v>
      </c>
      <c r="L121" s="13">
        <v>0</v>
      </c>
      <c r="M121" s="13">
        <v>0</v>
      </c>
      <c r="N121" s="13">
        <v>0</v>
      </c>
      <c r="O121" s="13">
        <v>0</v>
      </c>
      <c r="P121" s="13">
        <v>0</v>
      </c>
      <c r="Q121" s="13">
        <v>0</v>
      </c>
      <c r="R121" s="25">
        <v>1</v>
      </c>
      <c r="S121" s="25">
        <v>138</v>
      </c>
      <c r="T121" s="13">
        <v>0</v>
      </c>
      <c r="U121" s="13">
        <v>0</v>
      </c>
      <c r="V121" s="100">
        <v>0</v>
      </c>
      <c r="W121" s="100"/>
    </row>
    <row r="122" spans="1:23" ht="22.5" customHeight="1">
      <c r="A122" s="43"/>
      <c r="B122" s="43">
        <v>93</v>
      </c>
      <c r="D122" s="44" t="s">
        <v>99</v>
      </c>
      <c r="E122" s="48"/>
      <c r="F122" s="23">
        <f t="shared" si="18"/>
        <v>277</v>
      </c>
      <c r="G122" s="23">
        <f t="shared" si="17"/>
        <v>1269</v>
      </c>
      <c r="H122" s="24">
        <v>235</v>
      </c>
      <c r="I122" s="29">
        <v>506</v>
      </c>
      <c r="J122" s="31">
        <v>27</v>
      </c>
      <c r="K122" s="24">
        <v>173</v>
      </c>
      <c r="L122" s="25">
        <v>8</v>
      </c>
      <c r="M122" s="24">
        <v>108</v>
      </c>
      <c r="N122" s="24">
        <v>2</v>
      </c>
      <c r="O122" s="24">
        <v>50</v>
      </c>
      <c r="P122" s="24">
        <v>2</v>
      </c>
      <c r="Q122" s="24">
        <v>68</v>
      </c>
      <c r="R122" s="24">
        <v>3</v>
      </c>
      <c r="S122" s="24">
        <v>364</v>
      </c>
      <c r="T122" s="13">
        <v>0</v>
      </c>
      <c r="U122" s="13">
        <v>0</v>
      </c>
      <c r="V122" s="100">
        <v>0</v>
      </c>
      <c r="W122" s="100"/>
    </row>
    <row r="123" spans="1:23" ht="22.5" customHeight="1">
      <c r="A123" s="43"/>
      <c r="B123" s="43">
        <v>94</v>
      </c>
      <c r="D123" s="44" t="s">
        <v>100</v>
      </c>
      <c r="E123" s="48"/>
      <c r="F123" s="23">
        <f t="shared" si="18"/>
        <v>128</v>
      </c>
      <c r="G123" s="23">
        <f t="shared" si="17"/>
        <v>972</v>
      </c>
      <c r="H123" s="24">
        <v>72</v>
      </c>
      <c r="I123" s="29">
        <v>154</v>
      </c>
      <c r="J123" s="31">
        <v>26</v>
      </c>
      <c r="K123" s="24">
        <v>169</v>
      </c>
      <c r="L123" s="24">
        <v>19</v>
      </c>
      <c r="M123" s="24">
        <v>245</v>
      </c>
      <c r="N123" s="24">
        <v>5</v>
      </c>
      <c r="O123" s="24">
        <v>122</v>
      </c>
      <c r="P123" s="25">
        <v>1</v>
      </c>
      <c r="Q123" s="25">
        <v>37</v>
      </c>
      <c r="R123" s="24">
        <v>2</v>
      </c>
      <c r="S123" s="24">
        <v>245</v>
      </c>
      <c r="T123" s="13">
        <v>0</v>
      </c>
      <c r="U123" s="13">
        <v>0</v>
      </c>
      <c r="V123" s="96">
        <v>3</v>
      </c>
      <c r="W123" s="96"/>
    </row>
    <row r="124" spans="1:23" ht="22.5" customHeight="1" thickBot="1">
      <c r="A124" s="50"/>
      <c r="B124" s="50">
        <v>95</v>
      </c>
      <c r="C124" s="19"/>
      <c r="D124" s="52" t="s">
        <v>101</v>
      </c>
      <c r="E124" s="53"/>
      <c r="F124" s="32">
        <f t="shared" si="18"/>
        <v>3</v>
      </c>
      <c r="G124" s="32">
        <f t="shared" si="17"/>
        <v>34</v>
      </c>
      <c r="H124" s="33">
        <v>2</v>
      </c>
      <c r="I124" s="33">
        <v>5</v>
      </c>
      <c r="J124" s="38">
        <v>0</v>
      </c>
      <c r="K124" s="39">
        <v>0</v>
      </c>
      <c r="L124" s="39">
        <v>0</v>
      </c>
      <c r="M124" s="39">
        <v>0</v>
      </c>
      <c r="N124" s="40">
        <v>1</v>
      </c>
      <c r="O124" s="40">
        <v>29</v>
      </c>
      <c r="P124" s="39">
        <v>0</v>
      </c>
      <c r="Q124" s="39">
        <v>0</v>
      </c>
      <c r="R124" s="39">
        <v>0</v>
      </c>
      <c r="S124" s="39">
        <v>0</v>
      </c>
      <c r="T124" s="39">
        <v>0</v>
      </c>
      <c r="U124" s="39">
        <v>0</v>
      </c>
      <c r="V124" s="101">
        <v>0</v>
      </c>
      <c r="W124" s="101"/>
    </row>
    <row r="125" spans="1:23" ht="20.25" customHeight="1">
      <c r="A125" s="41"/>
      <c r="B125" s="41"/>
      <c r="C125" s="18"/>
      <c r="D125" s="42"/>
      <c r="E125" s="42"/>
      <c r="F125" s="23"/>
      <c r="G125" s="29"/>
      <c r="H125" s="29"/>
      <c r="I125" s="29"/>
      <c r="J125" s="29"/>
      <c r="K125" s="29"/>
      <c r="L125" s="23"/>
      <c r="M125" s="29"/>
      <c r="N125" s="28"/>
      <c r="O125" s="28"/>
      <c r="P125" s="28"/>
      <c r="Q125" s="28"/>
      <c r="R125" s="28"/>
      <c r="S125" s="28"/>
      <c r="T125" s="28"/>
      <c r="U125" s="28"/>
      <c r="V125" s="79"/>
      <c r="W125" s="79"/>
    </row>
    <row r="126" spans="22:23" ht="20.25" customHeight="1">
      <c r="V126" s="79"/>
      <c r="W126" s="79"/>
    </row>
    <row r="127" spans="22:23" ht="20.25" customHeight="1">
      <c r="V127" s="80"/>
      <c r="W127" s="80"/>
    </row>
    <row r="128" spans="22:23" ht="20.25" customHeight="1">
      <c r="V128" s="80"/>
      <c r="W128" s="80"/>
    </row>
    <row r="129" spans="22:23" ht="20.25" customHeight="1">
      <c r="V129" s="80"/>
      <c r="W129" s="80"/>
    </row>
    <row r="130" spans="22:23" ht="13.5">
      <c r="V130" s="80"/>
      <c r="W130" s="80"/>
    </row>
    <row r="131" spans="22:23" ht="13.5">
      <c r="V131" s="80"/>
      <c r="W131" s="80"/>
    </row>
    <row r="132" spans="22:23" ht="13.5">
      <c r="V132" s="80"/>
      <c r="W132" s="80"/>
    </row>
    <row r="133" spans="22:23" ht="13.5">
      <c r="V133" s="80"/>
      <c r="W133" s="80"/>
    </row>
  </sheetData>
  <sheetProtection/>
  <mergeCells count="195">
    <mergeCell ref="V133:W133"/>
    <mergeCell ref="L48:L49"/>
    <mergeCell ref="M48:M49"/>
    <mergeCell ref="N48:N49"/>
    <mergeCell ref="O48:O49"/>
    <mergeCell ref="P48:P49"/>
    <mergeCell ref="Q48:Q49"/>
    <mergeCell ref="S48:S49"/>
    <mergeCell ref="V131:W131"/>
    <mergeCell ref="V132:W132"/>
    <mergeCell ref="V125:W125"/>
    <mergeCell ref="V126:W126"/>
    <mergeCell ref="V127:W127"/>
    <mergeCell ref="V128:W128"/>
    <mergeCell ref="V129:W129"/>
    <mergeCell ref="V130:W130"/>
    <mergeCell ref="V121:W121"/>
    <mergeCell ref="V122:W122"/>
    <mergeCell ref="V123:W123"/>
    <mergeCell ref="V124:W124"/>
    <mergeCell ref="V117:W117"/>
    <mergeCell ref="V118:W118"/>
    <mergeCell ref="V119:W119"/>
    <mergeCell ref="V120:W120"/>
    <mergeCell ref="V111:W111"/>
    <mergeCell ref="V112:W112"/>
    <mergeCell ref="V113:W113"/>
    <mergeCell ref="V114:W114"/>
    <mergeCell ref="V115:W115"/>
    <mergeCell ref="V116:W116"/>
    <mergeCell ref="V105:W105"/>
    <mergeCell ref="V106:W106"/>
    <mergeCell ref="V107:W107"/>
    <mergeCell ref="V108:W108"/>
    <mergeCell ref="V109:W109"/>
    <mergeCell ref="V110:W110"/>
    <mergeCell ref="V99:W99"/>
    <mergeCell ref="V100:W100"/>
    <mergeCell ref="V101:W101"/>
    <mergeCell ref="V102:W102"/>
    <mergeCell ref="V103:W103"/>
    <mergeCell ref="V104:W104"/>
    <mergeCell ref="V95:W96"/>
    <mergeCell ref="P94:Q94"/>
    <mergeCell ref="T94:U94"/>
    <mergeCell ref="V97:W97"/>
    <mergeCell ref="R94:S94"/>
    <mergeCell ref="V98:W98"/>
    <mergeCell ref="V83:W83"/>
    <mergeCell ref="V84:W84"/>
    <mergeCell ref="V85:W85"/>
    <mergeCell ref="V86:W86"/>
    <mergeCell ref="J94:K94"/>
    <mergeCell ref="N94:O94"/>
    <mergeCell ref="V94:W94"/>
    <mergeCell ref="V77:W77"/>
    <mergeCell ref="V78:W78"/>
    <mergeCell ref="V79:W79"/>
    <mergeCell ref="V80:W80"/>
    <mergeCell ref="V81:W81"/>
    <mergeCell ref="V82:W82"/>
    <mergeCell ref="V71:W71"/>
    <mergeCell ref="V72:W72"/>
    <mergeCell ref="V73:W73"/>
    <mergeCell ref="V74:W74"/>
    <mergeCell ref="V75:W75"/>
    <mergeCell ref="V76:W76"/>
    <mergeCell ref="V65:W65"/>
    <mergeCell ref="V66:W66"/>
    <mergeCell ref="V67:W67"/>
    <mergeCell ref="V68:W68"/>
    <mergeCell ref="V69:W69"/>
    <mergeCell ref="V70:W70"/>
    <mergeCell ref="V59:W59"/>
    <mergeCell ref="V60:W60"/>
    <mergeCell ref="V61:W61"/>
    <mergeCell ref="V62:W62"/>
    <mergeCell ref="V63:W63"/>
    <mergeCell ref="V64:W64"/>
    <mergeCell ref="V53:W53"/>
    <mergeCell ref="V54:W54"/>
    <mergeCell ref="V55:W55"/>
    <mergeCell ref="V56:W56"/>
    <mergeCell ref="V57:W57"/>
    <mergeCell ref="V58:W58"/>
    <mergeCell ref="V52:W52"/>
    <mergeCell ref="L47:M47"/>
    <mergeCell ref="N47:O47"/>
    <mergeCell ref="R47:S47"/>
    <mergeCell ref="P47:Q47"/>
    <mergeCell ref="T48:T49"/>
    <mergeCell ref="U48:U49"/>
    <mergeCell ref="V38:W38"/>
    <mergeCell ref="V47:W47"/>
    <mergeCell ref="V48:W49"/>
    <mergeCell ref="J47:K47"/>
    <mergeCell ref="V50:W50"/>
    <mergeCell ref="V51:W51"/>
    <mergeCell ref="V32:W32"/>
    <mergeCell ref="V33:W33"/>
    <mergeCell ref="V34:W34"/>
    <mergeCell ref="V35:W35"/>
    <mergeCell ref="V36:W36"/>
    <mergeCell ref="V37:W37"/>
    <mergeCell ref="V26:W26"/>
    <mergeCell ref="V27:W27"/>
    <mergeCell ref="V28:W28"/>
    <mergeCell ref="V29:W29"/>
    <mergeCell ref="V30:W30"/>
    <mergeCell ref="V31:W31"/>
    <mergeCell ref="V20:W20"/>
    <mergeCell ref="V21:W21"/>
    <mergeCell ref="V22:W22"/>
    <mergeCell ref="V23:W23"/>
    <mergeCell ref="V24:W24"/>
    <mergeCell ref="V25:W25"/>
    <mergeCell ref="V14:W14"/>
    <mergeCell ref="V15:W15"/>
    <mergeCell ref="V16:W16"/>
    <mergeCell ref="V17:W17"/>
    <mergeCell ref="V18:W18"/>
    <mergeCell ref="V19:W19"/>
    <mergeCell ref="V11:W11"/>
    <mergeCell ref="V12:W12"/>
    <mergeCell ref="V7:W7"/>
    <mergeCell ref="V8:W9"/>
    <mergeCell ref="V10:W10"/>
    <mergeCell ref="V13:W13"/>
    <mergeCell ref="P8:P9"/>
    <mergeCell ref="Q8:Q9"/>
    <mergeCell ref="P7:Q7"/>
    <mergeCell ref="L7:M7"/>
    <mergeCell ref="N7:O7"/>
    <mergeCell ref="O8:O9"/>
    <mergeCell ref="R7:S7"/>
    <mergeCell ref="T7:U7"/>
    <mergeCell ref="S8:S9"/>
    <mergeCell ref="T8:T9"/>
    <mergeCell ref="U8:U9"/>
    <mergeCell ref="R8:R9"/>
    <mergeCell ref="K8:K9"/>
    <mergeCell ref="G8:G9"/>
    <mergeCell ref="H7:I7"/>
    <mergeCell ref="F6:G7"/>
    <mergeCell ref="F8:F9"/>
    <mergeCell ref="J8:J9"/>
    <mergeCell ref="J7:K7"/>
    <mergeCell ref="B13:D13"/>
    <mergeCell ref="B17:D17"/>
    <mergeCell ref="H8:H9"/>
    <mergeCell ref="I8:I9"/>
    <mergeCell ref="B11:D11"/>
    <mergeCell ref="B10:D10"/>
    <mergeCell ref="A7:D8"/>
    <mergeCell ref="F46:G47"/>
    <mergeCell ref="N8:N9"/>
    <mergeCell ref="L8:L9"/>
    <mergeCell ref="M8:M9"/>
    <mergeCell ref="A41:W41"/>
    <mergeCell ref="A47:D48"/>
    <mergeCell ref="H47:I47"/>
    <mergeCell ref="T47:U47"/>
    <mergeCell ref="F48:F49"/>
    <mergeCell ref="G48:G49"/>
    <mergeCell ref="R48:R49"/>
    <mergeCell ref="B50:D50"/>
    <mergeCell ref="H48:H49"/>
    <mergeCell ref="I48:I49"/>
    <mergeCell ref="J48:J49"/>
    <mergeCell ref="K48:K49"/>
    <mergeCell ref="B54:D54"/>
    <mergeCell ref="B63:D63"/>
    <mergeCell ref="B78:D78"/>
    <mergeCell ref="U95:U96"/>
    <mergeCell ref="J95:J96"/>
    <mergeCell ref="K95:K96"/>
    <mergeCell ref="B97:D97"/>
    <mergeCell ref="Q95:Q96"/>
    <mergeCell ref="R95:R96"/>
    <mergeCell ref="S95:S96"/>
    <mergeCell ref="A94:D95"/>
    <mergeCell ref="H94:I94"/>
    <mergeCell ref="L94:M94"/>
    <mergeCell ref="L95:L96"/>
    <mergeCell ref="M95:M96"/>
    <mergeCell ref="B100:D100"/>
    <mergeCell ref="F93:G94"/>
    <mergeCell ref="P95:P96"/>
    <mergeCell ref="T95:T96"/>
    <mergeCell ref="N95:N96"/>
    <mergeCell ref="O95:O96"/>
    <mergeCell ref="F95:F96"/>
    <mergeCell ref="G95:G96"/>
    <mergeCell ref="H95:H96"/>
    <mergeCell ref="I95:I96"/>
  </mergeCells>
  <printOptions/>
  <pageMargins left="0.3937007874015748" right="0.3937007874015748" top="0.3937007874015748" bottom="0.3937007874015748" header="0" footer="0"/>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SHINDO</dc:creator>
  <cp:keywords/>
  <dc:description/>
  <cp:lastModifiedBy>奈良市役所</cp:lastModifiedBy>
  <cp:lastPrinted>2006-01-25T02:17:26Z</cp:lastPrinted>
  <dcterms:created xsi:type="dcterms:W3CDTF">1999-04-19T02:33:47Z</dcterms:created>
  <dcterms:modified xsi:type="dcterms:W3CDTF">2022-04-07T01:11:56Z</dcterms:modified>
  <cp:category/>
  <cp:version/>
  <cp:contentType/>
  <cp:contentStatus/>
</cp:coreProperties>
</file>