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960" windowHeight="9120" activeTab="0"/>
  </bookViews>
  <sheets>
    <sheet name="3-10" sheetId="1" r:id="rId1"/>
  </sheets>
  <definedNames/>
  <calcPr fullCalcOnLoad="1"/>
</workbook>
</file>

<file path=xl/sharedStrings.xml><?xml version="1.0" encoding="utf-8"?>
<sst xmlns="http://schemas.openxmlformats.org/spreadsheetml/2006/main" count="105" uniqueCount="95">
  <si>
    <t>分類不能の世帯</t>
  </si>
  <si>
    <t xml:space="preserve"> </t>
  </si>
  <si>
    <t>年　　齢</t>
  </si>
  <si>
    <t>平成２年</t>
  </si>
  <si>
    <t>総  数</t>
  </si>
  <si>
    <t>生産年齢人口</t>
  </si>
  <si>
    <t>老年化指数＝</t>
  </si>
  <si>
    <t>老年期人口</t>
  </si>
  <si>
    <t>１世帯当たり延べ面積（㎡）</t>
  </si>
  <si>
    <t>年少期</t>
  </si>
  <si>
    <t>年少期人口指数</t>
  </si>
  <si>
    <t>年少期人口</t>
  </si>
  <si>
    <t>１世帯当たり親族人員　</t>
  </si>
  <si>
    <t>１人当たり延べ面積(㎡)</t>
  </si>
  <si>
    <t>１世帯当たり人員</t>
  </si>
  <si>
    <t>経　　済　　構　　成</t>
  </si>
  <si>
    <t>一般世帯</t>
  </si>
  <si>
    <t>男</t>
  </si>
  <si>
    <t>女</t>
  </si>
  <si>
    <t>世  帯  数</t>
  </si>
  <si>
    <t>世 帯 人 員</t>
  </si>
  <si>
    <t>親 族 人 員</t>
  </si>
  <si>
    <t>未　婚</t>
  </si>
  <si>
    <t>有配偶</t>
  </si>
  <si>
    <t>死　別</t>
  </si>
  <si>
    <t>離　別</t>
  </si>
  <si>
    <t>総  数</t>
  </si>
  <si>
    <t>総数</t>
  </si>
  <si>
    <t>総　　  数</t>
  </si>
  <si>
    <t>農林漁業就業者世帯</t>
  </si>
  <si>
    <t>15～19歳</t>
  </si>
  <si>
    <t>-</t>
  </si>
  <si>
    <t>20～24</t>
  </si>
  <si>
    <t>非農林漁業就業者世帯</t>
  </si>
  <si>
    <t>25～29</t>
  </si>
  <si>
    <t>非就業者世帯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</si>
  <si>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</si>
  <si>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</si>
  <si>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</si>
  <si>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</si>
  <si>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</si>
  <si>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</si>
  <si>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</si>
  <si>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</si>
  <si>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所　有　関　係</t>
  </si>
  <si>
    <t>70～74</t>
  </si>
  <si>
    <t>世 帯 数</t>
  </si>
  <si>
    <t>世帯人員</t>
  </si>
  <si>
    <t>75～79</t>
  </si>
  <si>
    <t>80～84</t>
  </si>
  <si>
    <t>85歳以上</t>
  </si>
  <si>
    <t>区　　　　　　　　　分</t>
  </si>
  <si>
    <t>昭和55年</t>
  </si>
  <si>
    <t>昭和60年</t>
  </si>
  <si>
    <t>平成７年</t>
  </si>
  <si>
    <t>平成12年</t>
  </si>
  <si>
    <t>総数</t>
  </si>
  <si>
    <t>(０～14歳）</t>
  </si>
  <si>
    <t>初期生産年齢期</t>
  </si>
  <si>
    <t>(15～24歳）</t>
  </si>
  <si>
    <t>中堅活動期</t>
  </si>
  <si>
    <t>(25～39歳）</t>
  </si>
  <si>
    <t>安定活動期</t>
  </si>
  <si>
    <t>(40～64歳）</t>
  </si>
  <si>
    <t>老年期</t>
  </si>
  <si>
    <t>(65歳以上）</t>
  </si>
  <si>
    <t>生産年齢人口</t>
  </si>
  <si>
    <t>(15～64歳）</t>
  </si>
  <si>
    <t>年齢不詳</t>
  </si>
  <si>
    <t>扶養負担係数</t>
  </si>
  <si>
    <t>老年期人口指数</t>
  </si>
  <si>
    <t>老年化指数</t>
  </si>
  <si>
    <t>×100</t>
  </si>
  <si>
    <t>×100</t>
  </si>
  <si>
    <t>年少期人口 ＋ 老年期人口</t>
  </si>
  <si>
    <t>住宅に住む一般世帯</t>
  </si>
  <si>
    <t>住宅以外に住む一般世帯</t>
  </si>
  <si>
    <t>　この表は、平成12年国勢調査の結果である。</t>
  </si>
  <si>
    <t>農林漁業・非農林漁業就業者混合世帯</t>
  </si>
  <si>
    <t>　主　　世　　帯</t>
  </si>
  <si>
    <t>　間　借　り</t>
  </si>
  <si>
    <t>　　 公営・公団・公社の借家</t>
  </si>
  <si>
    <t>　　 持　　ち　　家</t>
  </si>
  <si>
    <t>　　 民　営　借　家</t>
  </si>
  <si>
    <t>　　 給　与　住　宅</t>
  </si>
  <si>
    <t>　この表は、平成12年国勢調査の結果であり、総数には不詳を含む。</t>
  </si>
  <si>
    <t>*</t>
  </si>
  <si>
    <t>**</t>
  </si>
  <si>
    <t>* 扶養負担係数＝</t>
  </si>
  <si>
    <r>
      <t xml:space="preserve">３－９ 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経済構成別一般世帯数、一般世帯人員および親族人員</t>
    </r>
  </si>
  <si>
    <r>
      <t xml:space="preserve">３－１０ 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住宅の所有関係別世帯数、世帯人員</t>
    </r>
  </si>
  <si>
    <r>
      <t xml:space="preserve">３－１１ 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年　齢　別　配　偶　関　係</t>
    </r>
  </si>
  <si>
    <r>
      <t xml:space="preserve">３－１２ 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人　口　年　齢　構　造　係　数</t>
    </r>
  </si>
  <si>
    <t>50. 国勢調査</t>
  </si>
  <si>
    <t>国勢調査 51.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</si>
</sst>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_);[Red]\(0.0\)"/>
    <numFmt numFmtId="178" formatCode="#,##0.0_);[Red]\(#,##0.0\)"/>
    <numFmt numFmtId="179" formatCode="#,##0_);[Red]\(#,##0\)"/>
  </numFmts>
  <fonts count="42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11"/>
      <name val="ＭＳ 明朝"/>
      <family val="1"/>
    </font>
    <font>
      <sz val="9"/>
      <name val="ＭＳ 明朝"/>
      <family val="1"/>
    </font>
    <font>
      <sz val="7"/>
      <name val="ＭＳ 明朝"/>
      <family val="1"/>
    </font>
    <font>
      <sz val="10"/>
      <name val="ＭＳ 明朝"/>
      <family val="1"/>
    </font>
    <font>
      <sz val="11"/>
      <color indexed="10"/>
      <name val="ＭＳ 明朝"/>
      <family val="1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sz val="18"/>
      <color indexed="54"/>
      <name val="游ゴシック Light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4"/>
      <name val="ＭＳ ゴシック"/>
      <family val="3"/>
    </font>
    <font>
      <b/>
      <sz val="13"/>
      <color indexed="54"/>
      <name val="ＭＳ ゴシック"/>
      <family val="3"/>
    </font>
    <font>
      <b/>
      <sz val="11"/>
      <color indexed="54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sz val="18"/>
      <color theme="3"/>
      <name val="Calibri Light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38" fontId="3" fillId="0" borderId="0" xfId="48" applyFont="1" applyAlignment="1">
      <alignment horizontal="right" vertical="center"/>
    </xf>
    <xf numFmtId="40" fontId="3" fillId="0" borderId="0" xfId="48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 applyProtection="1">
      <alignment horizontal="distributed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12" xfId="0" applyFont="1" applyBorder="1" applyAlignment="1" applyProtection="1">
      <alignment horizontal="left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 applyProtection="1">
      <alignment horizontal="left" vertical="center"/>
      <protection/>
    </xf>
    <xf numFmtId="38" fontId="3" fillId="0" borderId="0" xfId="48" applyFont="1" applyBorder="1" applyAlignment="1">
      <alignment horizontal="right" vertical="center"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38" fontId="3" fillId="0" borderId="16" xfId="48" applyFont="1" applyBorder="1" applyAlignment="1" applyProtection="1">
      <alignment horizontal="right" vertical="center"/>
      <protection/>
    </xf>
    <xf numFmtId="41" fontId="3" fillId="0" borderId="0" xfId="48" applyNumberFormat="1" applyFont="1" applyAlignment="1">
      <alignment horizontal="right" vertical="center"/>
    </xf>
    <xf numFmtId="0" fontId="3" fillId="0" borderId="17" xfId="0" applyFont="1" applyBorder="1" applyAlignment="1">
      <alignment vertical="center"/>
    </xf>
    <xf numFmtId="0" fontId="4" fillId="0" borderId="0" xfId="0" applyFont="1" applyAlignment="1" applyProtection="1">
      <alignment horizontal="right" vertical="center"/>
      <protection/>
    </xf>
    <xf numFmtId="0" fontId="3" fillId="0" borderId="0" xfId="0" applyFont="1" applyAlignment="1" applyProtection="1">
      <alignment horizontal="left" vertical="center"/>
      <protection/>
    </xf>
    <xf numFmtId="40" fontId="3" fillId="0" borderId="12" xfId="48" applyNumberFormat="1" applyFont="1" applyBorder="1" applyAlignment="1">
      <alignment horizontal="right" vertical="center"/>
    </xf>
    <xf numFmtId="176" fontId="3" fillId="0" borderId="0" xfId="48" applyNumberFormat="1" applyFont="1" applyAlignment="1">
      <alignment horizontal="right" vertical="center"/>
    </xf>
    <xf numFmtId="40" fontId="3" fillId="0" borderId="0" xfId="48" applyNumberFormat="1" applyFont="1" applyAlignment="1">
      <alignment horizontal="right" vertical="center"/>
    </xf>
    <xf numFmtId="38" fontId="3" fillId="0" borderId="0" xfId="48" applyFont="1" applyBorder="1" applyAlignment="1" applyProtection="1">
      <alignment horizontal="right" vertical="center"/>
      <protection/>
    </xf>
    <xf numFmtId="38" fontId="3" fillId="0" borderId="16" xfId="48" applyFont="1" applyBorder="1" applyAlignment="1">
      <alignment horizontal="right" vertical="center"/>
    </xf>
    <xf numFmtId="0" fontId="3" fillId="0" borderId="18" xfId="0" applyFont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horizontal="distributed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 applyProtection="1">
      <alignment horizontal="center" vertical="center"/>
      <protection/>
    </xf>
    <xf numFmtId="38" fontId="7" fillId="0" borderId="0" xfId="48" applyFont="1" applyBorder="1" applyAlignment="1" applyProtection="1">
      <alignment horizontal="right" vertical="center"/>
      <protection/>
    </xf>
    <xf numFmtId="38" fontId="7" fillId="0" borderId="0" xfId="48" applyFont="1" applyBorder="1" applyAlignment="1">
      <alignment horizontal="right" vertical="center"/>
    </xf>
    <xf numFmtId="0" fontId="7" fillId="0" borderId="0" xfId="0" applyFont="1" applyBorder="1" applyAlignment="1">
      <alignment horizontal="distributed" vertical="center"/>
    </xf>
    <xf numFmtId="0" fontId="7" fillId="0" borderId="0" xfId="0" applyFont="1" applyBorder="1" applyAlignment="1" applyProtection="1">
      <alignment horizontal="center" vertical="center" wrapText="1"/>
      <protection/>
    </xf>
    <xf numFmtId="38" fontId="3" fillId="0" borderId="22" xfId="48" applyFont="1" applyBorder="1" applyAlignment="1">
      <alignment horizontal="right" vertical="center"/>
    </xf>
    <xf numFmtId="41" fontId="7" fillId="0" borderId="0" xfId="48" applyNumberFormat="1" applyFont="1" applyBorder="1" applyAlignment="1">
      <alignment horizontal="right" vertical="center"/>
    </xf>
    <xf numFmtId="38" fontId="3" fillId="0" borderId="23" xfId="48" applyFont="1" applyBorder="1" applyAlignment="1">
      <alignment horizontal="right" vertical="center"/>
    </xf>
    <xf numFmtId="176" fontId="3" fillId="0" borderId="24" xfId="48" applyNumberFormat="1" applyFont="1" applyBorder="1" applyAlignment="1">
      <alignment horizontal="right" vertical="center"/>
    </xf>
    <xf numFmtId="38" fontId="3" fillId="0" borderId="12" xfId="48" applyFont="1" applyBorder="1" applyAlignment="1">
      <alignment horizontal="right" vertical="center"/>
    </xf>
    <xf numFmtId="41" fontId="3" fillId="0" borderId="12" xfId="48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5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38" fontId="3" fillId="0" borderId="22" xfId="48" applyFont="1" applyBorder="1" applyAlignment="1" applyProtection="1">
      <alignment horizontal="right" vertical="center"/>
      <protection/>
    </xf>
    <xf numFmtId="0" fontId="3" fillId="0" borderId="12" xfId="0" applyFont="1" applyBorder="1" applyAlignment="1">
      <alignment horizontal="right" vertical="center"/>
    </xf>
    <xf numFmtId="38" fontId="3" fillId="0" borderId="16" xfId="48" applyFont="1" applyBorder="1" applyAlignment="1" applyProtection="1">
      <alignment horizontal="right" vertical="center"/>
      <protection/>
    </xf>
    <xf numFmtId="0" fontId="3" fillId="0" borderId="0" xfId="0" applyFont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0" xfId="0" applyFont="1" applyAlignment="1" applyProtection="1">
      <alignment horizontal="distributed" vertical="center"/>
      <protection/>
    </xf>
    <xf numFmtId="40" fontId="3" fillId="0" borderId="16" xfId="48" applyNumberFormat="1" applyFont="1" applyBorder="1" applyAlignment="1">
      <alignment horizontal="right" vertical="center"/>
    </xf>
    <xf numFmtId="40" fontId="3" fillId="0" borderId="0" xfId="48" applyNumberFormat="1" applyFont="1" applyAlignment="1">
      <alignment horizontal="right"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38" fontId="3" fillId="0" borderId="23" xfId="48" applyFont="1" applyBorder="1" applyAlignment="1" applyProtection="1">
      <alignment horizontal="right" vertical="center"/>
      <protection/>
    </xf>
    <xf numFmtId="0" fontId="3" fillId="0" borderId="24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40" fontId="3" fillId="0" borderId="12" xfId="48" applyNumberFormat="1" applyFont="1" applyBorder="1" applyAlignment="1">
      <alignment horizontal="right" vertical="center"/>
    </xf>
    <xf numFmtId="0" fontId="3" fillId="0" borderId="12" xfId="0" applyFont="1" applyBorder="1" applyAlignment="1" applyProtection="1">
      <alignment horizontal="distributed" vertical="center" wrapText="1"/>
      <protection/>
    </xf>
    <xf numFmtId="40" fontId="3" fillId="0" borderId="22" xfId="48" applyNumberFormat="1" applyFont="1" applyBorder="1" applyAlignment="1">
      <alignment horizontal="right" vertical="center"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29" xfId="0" applyFont="1" applyBorder="1" applyAlignment="1" applyProtection="1">
      <alignment horizontal="center" vertical="center"/>
      <protection/>
    </xf>
    <xf numFmtId="0" fontId="3" fillId="0" borderId="3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distributed" vertical="center"/>
      <protection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38" fontId="3" fillId="0" borderId="0" xfId="48" applyFont="1" applyAlignment="1">
      <alignment horizontal="right" vertical="center"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3" fillId="0" borderId="17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31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7" fillId="0" borderId="0" xfId="0" applyFont="1" applyBorder="1" applyAlignment="1">
      <alignment horizontal="center" vertical="center"/>
    </xf>
    <xf numFmtId="0" fontId="3" fillId="0" borderId="17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26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3" fillId="0" borderId="12" xfId="0" applyFont="1" applyBorder="1" applyAlignment="1" applyProtection="1">
      <alignment horizontal="distributed" vertical="center"/>
      <protection/>
    </xf>
    <xf numFmtId="0" fontId="3" fillId="0" borderId="27" xfId="0" applyFont="1" applyBorder="1" applyAlignment="1" applyProtection="1">
      <alignment horizontal="distributed" vertical="center"/>
      <protection/>
    </xf>
    <xf numFmtId="0" fontId="3" fillId="0" borderId="13" xfId="0" applyFont="1" applyBorder="1" applyAlignment="1" applyProtection="1">
      <alignment horizontal="left" vertical="center" wrapText="1"/>
      <protection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26" xfId="0" applyFont="1" applyBorder="1" applyAlignment="1">
      <alignment horizontal="center" vertical="center"/>
    </xf>
    <xf numFmtId="0" fontId="3" fillId="0" borderId="29" xfId="0" applyFont="1" applyBorder="1" applyAlignment="1" applyProtection="1">
      <alignment horizontal="distributed" vertical="center"/>
      <protection/>
    </xf>
    <xf numFmtId="0" fontId="3" fillId="0" borderId="25" xfId="0" applyFont="1" applyBorder="1" applyAlignment="1">
      <alignment horizontal="distributed" vertical="center"/>
    </xf>
    <xf numFmtId="0" fontId="3" fillId="0" borderId="30" xfId="0" applyFont="1" applyBorder="1" applyAlignment="1">
      <alignment horizontal="distributed" vertical="center"/>
    </xf>
    <xf numFmtId="0" fontId="3" fillId="0" borderId="18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distributed" vertical="center"/>
    </xf>
    <xf numFmtId="0" fontId="3" fillId="0" borderId="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6" fillId="0" borderId="0" xfId="0" applyFont="1" applyBorder="1" applyAlignment="1" applyProtection="1">
      <alignment horizontal="distributed" vertical="center" shrinkToFit="1"/>
      <protection/>
    </xf>
    <xf numFmtId="0" fontId="6" fillId="0" borderId="0" xfId="0" applyFont="1" applyAlignment="1">
      <alignment horizontal="distributed" vertical="center" shrinkToFit="1"/>
    </xf>
    <xf numFmtId="0" fontId="6" fillId="0" borderId="0" xfId="0" applyFont="1" applyBorder="1" applyAlignment="1">
      <alignment horizontal="distributed" vertical="center" shrinkToFit="1"/>
    </xf>
    <xf numFmtId="0" fontId="3" fillId="0" borderId="17" xfId="0" applyFont="1" applyBorder="1" applyAlignment="1" applyProtection="1">
      <alignment horizontal="distributed" vertical="center"/>
      <protection/>
    </xf>
    <xf numFmtId="0" fontId="3" fillId="0" borderId="17" xfId="0" applyFont="1" applyBorder="1" applyAlignment="1">
      <alignment horizontal="distributed" vertical="center"/>
    </xf>
    <xf numFmtId="0" fontId="3" fillId="0" borderId="20" xfId="0" applyFont="1" applyBorder="1" applyAlignment="1">
      <alignment horizontal="distributed" vertical="center"/>
    </xf>
    <xf numFmtId="0" fontId="3" fillId="0" borderId="28" xfId="0" applyFont="1" applyBorder="1" applyAlignment="1">
      <alignment horizontal="distributed" vertical="center"/>
    </xf>
    <xf numFmtId="0" fontId="3" fillId="0" borderId="21" xfId="0" applyFont="1" applyBorder="1" applyAlignment="1">
      <alignment horizontal="distributed" vertical="center"/>
    </xf>
    <xf numFmtId="0" fontId="3" fillId="0" borderId="24" xfId="0" applyFont="1" applyBorder="1" applyAlignment="1" applyProtection="1">
      <alignment horizontal="distributed" vertical="center"/>
      <protection/>
    </xf>
    <xf numFmtId="0" fontId="3" fillId="0" borderId="24" xfId="0" applyFont="1" applyBorder="1" applyAlignment="1">
      <alignment horizontal="distributed" vertical="center"/>
    </xf>
    <xf numFmtId="0" fontId="3" fillId="0" borderId="19" xfId="0" applyFont="1" applyBorder="1" applyAlignment="1">
      <alignment horizontal="distributed" vertical="center"/>
    </xf>
    <xf numFmtId="0" fontId="0" fillId="0" borderId="0" xfId="0" applyFont="1" applyFill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vertical="center" shrinkToFit="1"/>
      <protection/>
    </xf>
    <xf numFmtId="0" fontId="3" fillId="0" borderId="14" xfId="0" applyFont="1" applyBorder="1" applyAlignment="1">
      <alignment vertical="center" shrinkToFit="1"/>
    </xf>
    <xf numFmtId="0" fontId="3" fillId="0" borderId="15" xfId="0" applyFont="1" applyBorder="1" applyAlignment="1">
      <alignment vertical="center" shrinkToFit="1"/>
    </xf>
    <xf numFmtId="0" fontId="3" fillId="0" borderId="16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26" xfId="0" applyFont="1" applyBorder="1" applyAlignment="1" applyProtection="1">
      <alignment horizontal="center" vertical="center"/>
      <protection/>
    </xf>
    <xf numFmtId="0" fontId="3" fillId="0" borderId="28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center" vertical="center"/>
      <protection/>
    </xf>
    <xf numFmtId="0" fontId="3" fillId="0" borderId="24" xfId="0" applyFont="1" applyBorder="1" applyAlignment="1" applyProtection="1">
      <alignment horizontal="distributed" vertical="center"/>
      <protection/>
    </xf>
    <xf numFmtId="0" fontId="3" fillId="0" borderId="19" xfId="0" applyFont="1" applyBorder="1" applyAlignment="1" applyProtection="1">
      <alignment horizontal="distributed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2"/>
  <sheetViews>
    <sheetView tabSelected="1" zoomScale="75" zoomScaleNormal="75" zoomScalePageLayoutView="0" workbookViewId="0" topLeftCell="A17">
      <selection activeCell="E35" sqref="E35"/>
    </sheetView>
  </sheetViews>
  <sheetFormatPr defaultColWidth="8.66015625" defaultRowHeight="18"/>
  <cols>
    <col min="1" max="1" width="1.66015625" style="5" customWidth="1"/>
    <col min="2" max="2" width="2.5" style="5" customWidth="1"/>
    <col min="3" max="3" width="5.58203125" style="5" customWidth="1"/>
    <col min="4" max="4" width="8.58203125" style="5" customWidth="1"/>
    <col min="5" max="5" width="9.58203125" style="5" customWidth="1"/>
    <col min="6" max="6" width="1.66015625" style="5" customWidth="1"/>
    <col min="7" max="10" width="11.91015625" style="5" customWidth="1"/>
    <col min="11" max="11" width="0.8359375" style="5" hidden="1" customWidth="1"/>
    <col min="12" max="12" width="1.328125" style="5" hidden="1" customWidth="1"/>
    <col min="13" max="13" width="7.58203125" style="5" hidden="1" customWidth="1"/>
    <col min="14" max="14" width="7" style="5" hidden="1" customWidth="1"/>
    <col min="15" max="15" width="6.5" style="5" hidden="1" customWidth="1"/>
    <col min="16" max="16" width="3.83203125" style="5" hidden="1" customWidth="1"/>
    <col min="17" max="17" width="3.08203125" style="5" hidden="1" customWidth="1"/>
    <col min="18" max="18" width="7" style="5" hidden="1" customWidth="1"/>
    <col min="19" max="19" width="6.33203125" style="5" hidden="1" customWidth="1"/>
    <col min="20" max="20" width="3.83203125" style="5" hidden="1" customWidth="1"/>
    <col min="21" max="21" width="3.33203125" style="5" hidden="1" customWidth="1"/>
    <col min="22" max="23" width="6.5" style="5" hidden="1" customWidth="1"/>
    <col min="24" max="25" width="3.83203125" style="5" hidden="1" customWidth="1"/>
    <col min="26" max="26" width="6" style="5" hidden="1" customWidth="1"/>
    <col min="27" max="27" width="6.66015625" style="5" customWidth="1"/>
    <col min="28" max="16384" width="8.83203125" style="5" customWidth="1"/>
  </cols>
  <sheetData>
    <row r="1" spans="1:26" ht="18" customHeight="1" hidden="1">
      <c r="A1" s="11" t="s">
        <v>93</v>
      </c>
      <c r="B1" s="21"/>
      <c r="Z1" s="20" t="s">
        <v>94</v>
      </c>
    </row>
    <row r="2" spans="1:26" ht="19.5" customHeight="1" hidden="1">
      <c r="A2" s="11"/>
      <c r="B2" s="21"/>
      <c r="L2" s="75" t="s">
        <v>91</v>
      </c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</row>
    <row r="3" spans="1:26" ht="19.5" customHeight="1" hidden="1">
      <c r="A3" s="75" t="s">
        <v>89</v>
      </c>
      <c r="B3" s="75"/>
      <c r="C3" s="75"/>
      <c r="D3" s="75"/>
      <c r="E3" s="75"/>
      <c r="F3" s="75"/>
      <c r="G3" s="75"/>
      <c r="H3" s="75"/>
      <c r="I3" s="75"/>
      <c r="J3" s="75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spans="11:26" ht="19.5" customHeight="1" hidden="1" thickBot="1">
      <c r="K4" s="7" t="s">
        <v>85</v>
      </c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spans="1:26" ht="19.5" customHeight="1" hidden="1" thickBot="1">
      <c r="A5" s="7" t="s">
        <v>77</v>
      </c>
      <c r="K5" s="76" t="s">
        <v>2</v>
      </c>
      <c r="L5" s="76"/>
      <c r="M5" s="77"/>
      <c r="N5" s="68" t="s">
        <v>17</v>
      </c>
      <c r="O5" s="67"/>
      <c r="P5" s="67"/>
      <c r="Q5" s="67"/>
      <c r="R5" s="67"/>
      <c r="S5" s="69"/>
      <c r="T5" s="68" t="s">
        <v>18</v>
      </c>
      <c r="U5" s="67"/>
      <c r="V5" s="67"/>
      <c r="W5" s="67"/>
      <c r="X5" s="67"/>
      <c r="Y5" s="67"/>
      <c r="Z5" s="67"/>
    </row>
    <row r="6" spans="1:26" ht="19.5" customHeight="1" hidden="1">
      <c r="A6" s="106" t="s">
        <v>15</v>
      </c>
      <c r="B6" s="107"/>
      <c r="C6" s="107"/>
      <c r="D6" s="107"/>
      <c r="E6" s="107"/>
      <c r="F6" s="108"/>
      <c r="G6" s="95" t="s">
        <v>16</v>
      </c>
      <c r="H6" s="96"/>
      <c r="I6" s="97"/>
      <c r="J6" s="98" t="s">
        <v>12</v>
      </c>
      <c r="K6" s="54"/>
      <c r="L6" s="54"/>
      <c r="M6" s="78"/>
      <c r="N6" s="1" t="s">
        <v>4</v>
      </c>
      <c r="O6" s="1" t="s">
        <v>22</v>
      </c>
      <c r="P6" s="79" t="s">
        <v>23</v>
      </c>
      <c r="Q6" s="80"/>
      <c r="R6" s="1" t="s">
        <v>24</v>
      </c>
      <c r="S6" s="1" t="s">
        <v>25</v>
      </c>
      <c r="T6" s="79" t="s">
        <v>26</v>
      </c>
      <c r="U6" s="80"/>
      <c r="V6" s="1" t="s">
        <v>22</v>
      </c>
      <c r="W6" s="1" t="s">
        <v>23</v>
      </c>
      <c r="X6" s="79" t="s">
        <v>24</v>
      </c>
      <c r="Y6" s="80"/>
      <c r="Z6" s="2" t="s">
        <v>25</v>
      </c>
    </row>
    <row r="7" spans="1:26" ht="28.5" customHeight="1" hidden="1">
      <c r="A7" s="109"/>
      <c r="B7" s="109"/>
      <c r="C7" s="109"/>
      <c r="D7" s="109"/>
      <c r="E7" s="109"/>
      <c r="F7" s="110"/>
      <c r="G7" s="2" t="s">
        <v>19</v>
      </c>
      <c r="H7" s="2" t="s">
        <v>20</v>
      </c>
      <c r="I7" s="2" t="s">
        <v>21</v>
      </c>
      <c r="J7" s="99"/>
      <c r="L7" s="70" t="s">
        <v>28</v>
      </c>
      <c r="M7" s="100"/>
      <c r="N7" s="25">
        <f>SUM(N8:N22)</f>
        <v>146286</v>
      </c>
      <c r="O7" s="3">
        <f>SUM(O8:O22)</f>
        <v>43146</v>
      </c>
      <c r="P7" s="73">
        <f>SUM(P8:P22)</f>
        <v>95168</v>
      </c>
      <c r="Q7" s="73"/>
      <c r="R7" s="3">
        <f>SUM(R8:R22)</f>
        <v>3244</v>
      </c>
      <c r="S7" s="3">
        <f>SUM(S8:S22)</f>
        <v>2930</v>
      </c>
      <c r="T7" s="73">
        <f>SUM(T8:T22)</f>
        <v>166476</v>
      </c>
      <c r="U7" s="73"/>
      <c r="V7" s="3">
        <f>SUM(V8:V22)</f>
        <v>43602</v>
      </c>
      <c r="W7" s="3">
        <f>SUM(W8:W22)</f>
        <v>96136</v>
      </c>
      <c r="X7" s="73">
        <f>SUM(X8:X22)</f>
        <v>18124</v>
      </c>
      <c r="Y7" s="73"/>
      <c r="Z7" s="3">
        <f>SUM(Z8:Z22)</f>
        <v>6957</v>
      </c>
    </row>
    <row r="8" spans="1:26" ht="19.5" customHeight="1" hidden="1">
      <c r="A8" s="111" t="s">
        <v>27</v>
      </c>
      <c r="B8" s="112"/>
      <c r="C8" s="112"/>
      <c r="D8" s="112"/>
      <c r="E8" s="112"/>
      <c r="F8" s="113"/>
      <c r="G8" s="40">
        <f>SUM(G9:G13)</f>
        <v>133142</v>
      </c>
      <c r="H8" s="12">
        <f>SUM(H9:H13)</f>
        <v>360219</v>
      </c>
      <c r="I8" s="12">
        <f>SUM(I9:I13)</f>
        <v>359607</v>
      </c>
      <c r="J8" s="4">
        <f aca="true" t="shared" si="0" ref="J8:J13">I8/G8</f>
        <v>2.7009283321566446</v>
      </c>
      <c r="M8" s="21" t="s">
        <v>30</v>
      </c>
      <c r="N8" s="17">
        <v>11513</v>
      </c>
      <c r="O8" s="3">
        <v>11477</v>
      </c>
      <c r="P8" s="73">
        <v>35</v>
      </c>
      <c r="Q8" s="73"/>
      <c r="R8" s="18" t="s">
        <v>31</v>
      </c>
      <c r="S8" s="3" t="s">
        <v>31</v>
      </c>
      <c r="T8" s="73">
        <v>11886</v>
      </c>
      <c r="U8" s="73"/>
      <c r="V8" s="3">
        <v>11835</v>
      </c>
      <c r="W8" s="3">
        <v>47</v>
      </c>
      <c r="X8" s="73">
        <v>1</v>
      </c>
      <c r="Y8" s="73"/>
      <c r="Z8" s="12">
        <v>2</v>
      </c>
    </row>
    <row r="9" spans="1:26" ht="19.5" customHeight="1" hidden="1">
      <c r="A9" s="6"/>
      <c r="B9" s="70" t="s">
        <v>29</v>
      </c>
      <c r="C9" s="63"/>
      <c r="D9" s="63"/>
      <c r="E9" s="101"/>
      <c r="F9" s="10"/>
      <c r="G9" s="26">
        <v>596</v>
      </c>
      <c r="H9" s="12">
        <v>1634</v>
      </c>
      <c r="I9" s="12">
        <v>1627</v>
      </c>
      <c r="J9" s="4">
        <f t="shared" si="0"/>
        <v>2.7298657718120807</v>
      </c>
      <c r="M9" s="21" t="s">
        <v>32</v>
      </c>
      <c r="N9" s="17">
        <v>12787</v>
      </c>
      <c r="O9" s="3">
        <v>12164</v>
      </c>
      <c r="P9" s="73">
        <v>585</v>
      </c>
      <c r="Q9" s="73"/>
      <c r="R9" s="3">
        <v>1</v>
      </c>
      <c r="S9" s="3">
        <v>36</v>
      </c>
      <c r="T9" s="73">
        <v>14153</v>
      </c>
      <c r="U9" s="73"/>
      <c r="V9" s="3">
        <v>13161</v>
      </c>
      <c r="W9" s="3">
        <v>914</v>
      </c>
      <c r="X9" s="73">
        <v>5</v>
      </c>
      <c r="Y9" s="73"/>
      <c r="Z9" s="12">
        <v>67</v>
      </c>
    </row>
    <row r="10" spans="1:26" ht="19.5" customHeight="1" hidden="1">
      <c r="A10" s="6"/>
      <c r="B10" s="103" t="s">
        <v>78</v>
      </c>
      <c r="C10" s="104"/>
      <c r="D10" s="104"/>
      <c r="E10" s="105"/>
      <c r="F10" s="10"/>
      <c r="G10" s="26">
        <v>999</v>
      </c>
      <c r="H10" s="12">
        <v>4790</v>
      </c>
      <c r="I10" s="12">
        <v>4788</v>
      </c>
      <c r="J10" s="4">
        <f t="shared" si="0"/>
        <v>4.792792792792793</v>
      </c>
      <c r="M10" s="21" t="s">
        <v>34</v>
      </c>
      <c r="N10" s="17">
        <v>13391</v>
      </c>
      <c r="O10" s="3">
        <v>9273</v>
      </c>
      <c r="P10" s="73">
        <v>3966</v>
      </c>
      <c r="Q10" s="73"/>
      <c r="R10" s="3">
        <v>4</v>
      </c>
      <c r="S10" s="3">
        <v>145</v>
      </c>
      <c r="T10" s="73">
        <v>14866</v>
      </c>
      <c r="U10" s="73"/>
      <c r="V10" s="3">
        <v>8703</v>
      </c>
      <c r="W10" s="3">
        <v>5871</v>
      </c>
      <c r="X10" s="73">
        <v>9</v>
      </c>
      <c r="Y10" s="73"/>
      <c r="Z10" s="12">
        <v>273</v>
      </c>
    </row>
    <row r="11" spans="1:26" ht="19.5" customHeight="1" hidden="1">
      <c r="A11" s="6"/>
      <c r="B11" s="70" t="s">
        <v>33</v>
      </c>
      <c r="C11" s="63"/>
      <c r="D11" s="63"/>
      <c r="E11" s="101"/>
      <c r="F11" s="10"/>
      <c r="G11" s="26">
        <v>98409</v>
      </c>
      <c r="H11" s="12">
        <v>297468</v>
      </c>
      <c r="I11" s="12">
        <v>296999</v>
      </c>
      <c r="J11" s="4">
        <f t="shared" si="0"/>
        <v>3.0180064831468667</v>
      </c>
      <c r="M11" s="21" t="s">
        <v>36</v>
      </c>
      <c r="N11" s="17">
        <v>11702</v>
      </c>
      <c r="O11" s="3">
        <v>4313</v>
      </c>
      <c r="P11" s="73">
        <v>7196</v>
      </c>
      <c r="Q11" s="73"/>
      <c r="R11" s="3">
        <v>5</v>
      </c>
      <c r="S11" s="3">
        <v>184</v>
      </c>
      <c r="T11" s="73">
        <v>13432</v>
      </c>
      <c r="U11" s="73"/>
      <c r="V11" s="3">
        <v>3636</v>
      </c>
      <c r="W11" s="3">
        <v>9237</v>
      </c>
      <c r="X11" s="73">
        <v>32</v>
      </c>
      <c r="Y11" s="73"/>
      <c r="Z11" s="12">
        <v>508</v>
      </c>
    </row>
    <row r="12" spans="1:26" ht="19.5" customHeight="1" hidden="1">
      <c r="A12" s="6"/>
      <c r="B12" s="70" t="s">
        <v>35</v>
      </c>
      <c r="C12" s="63"/>
      <c r="D12" s="63"/>
      <c r="E12" s="101"/>
      <c r="F12" s="10"/>
      <c r="G12" s="26">
        <v>30949</v>
      </c>
      <c r="H12" s="12">
        <v>50363</v>
      </c>
      <c r="I12" s="12">
        <v>50240</v>
      </c>
      <c r="J12" s="4">
        <f t="shared" si="0"/>
        <v>1.62331577756955</v>
      </c>
      <c r="M12" s="21" t="s">
        <v>37</v>
      </c>
      <c r="N12" s="17">
        <v>11162</v>
      </c>
      <c r="O12" s="3">
        <v>2039</v>
      </c>
      <c r="P12" s="73">
        <v>8614</v>
      </c>
      <c r="Q12" s="73"/>
      <c r="R12" s="3">
        <v>14</v>
      </c>
      <c r="S12" s="3">
        <v>255</v>
      </c>
      <c r="T12" s="73">
        <v>12100</v>
      </c>
      <c r="U12" s="73"/>
      <c r="V12" s="3">
        <v>1547</v>
      </c>
      <c r="W12" s="3">
        <v>9679</v>
      </c>
      <c r="X12" s="73">
        <v>64</v>
      </c>
      <c r="Y12" s="73"/>
      <c r="Z12" s="12">
        <v>669</v>
      </c>
    </row>
    <row r="13" spans="1:26" ht="19.5" customHeight="1" hidden="1" thickBot="1">
      <c r="A13" s="6"/>
      <c r="B13" s="88" t="s">
        <v>0</v>
      </c>
      <c r="C13" s="102"/>
      <c r="D13" s="102"/>
      <c r="E13" s="102"/>
      <c r="F13" s="9"/>
      <c r="G13" s="38">
        <v>2189</v>
      </c>
      <c r="H13" s="12">
        <v>5964</v>
      </c>
      <c r="I13" s="12">
        <v>5953</v>
      </c>
      <c r="J13" s="4">
        <f t="shared" si="0"/>
        <v>2.719506624029237</v>
      </c>
      <c r="M13" s="21" t="s">
        <v>38</v>
      </c>
      <c r="N13" s="17">
        <v>10558</v>
      </c>
      <c r="O13" s="3">
        <v>1222</v>
      </c>
      <c r="P13" s="73">
        <v>8824</v>
      </c>
      <c r="Q13" s="73"/>
      <c r="R13" s="3">
        <v>24</v>
      </c>
      <c r="S13" s="3">
        <v>297</v>
      </c>
      <c r="T13" s="73">
        <v>11503</v>
      </c>
      <c r="U13" s="73"/>
      <c r="V13" s="3">
        <v>899</v>
      </c>
      <c r="W13" s="3">
        <v>9702</v>
      </c>
      <c r="X13" s="73">
        <v>117</v>
      </c>
      <c r="Y13" s="73"/>
      <c r="Z13" s="12">
        <v>680</v>
      </c>
    </row>
    <row r="14" spans="1:26" ht="19.5" customHeight="1" hidden="1">
      <c r="A14" s="83"/>
      <c r="B14" s="83"/>
      <c r="C14" s="83"/>
      <c r="D14" s="83"/>
      <c r="E14" s="83"/>
      <c r="F14" s="83"/>
      <c r="G14" s="83"/>
      <c r="H14" s="83"/>
      <c r="I14" s="83"/>
      <c r="J14" s="83"/>
      <c r="M14" s="21" t="s">
        <v>39</v>
      </c>
      <c r="N14" s="17">
        <v>12084</v>
      </c>
      <c r="O14" s="3">
        <v>987</v>
      </c>
      <c r="P14" s="73">
        <v>10470</v>
      </c>
      <c r="Q14" s="73"/>
      <c r="R14" s="3">
        <v>66</v>
      </c>
      <c r="S14" s="3">
        <v>370</v>
      </c>
      <c r="T14" s="73">
        <v>13588</v>
      </c>
      <c r="U14" s="73"/>
      <c r="V14" s="3">
        <v>760</v>
      </c>
      <c r="W14" s="3">
        <v>11541</v>
      </c>
      <c r="X14" s="73">
        <v>280</v>
      </c>
      <c r="Y14" s="73"/>
      <c r="Z14" s="12">
        <v>866</v>
      </c>
    </row>
    <row r="15" spans="1:26" ht="19.5" customHeight="1" hidden="1">
      <c r="A15" s="81"/>
      <c r="B15" s="81"/>
      <c r="C15" s="81"/>
      <c r="D15" s="81"/>
      <c r="E15" s="81"/>
      <c r="F15" s="81"/>
      <c r="G15" s="81"/>
      <c r="H15" s="81"/>
      <c r="I15" s="81"/>
      <c r="J15" s="81"/>
      <c r="M15" s="21" t="s">
        <v>40</v>
      </c>
      <c r="N15" s="17">
        <v>14932</v>
      </c>
      <c r="O15" s="3">
        <v>823</v>
      </c>
      <c r="P15" s="73">
        <v>13175</v>
      </c>
      <c r="Q15" s="73"/>
      <c r="R15" s="3">
        <v>162</v>
      </c>
      <c r="S15" s="3">
        <v>507</v>
      </c>
      <c r="T15" s="73">
        <v>16642</v>
      </c>
      <c r="U15" s="73"/>
      <c r="V15" s="3">
        <v>836</v>
      </c>
      <c r="W15" s="3">
        <v>13837</v>
      </c>
      <c r="X15" s="73">
        <v>622</v>
      </c>
      <c r="Y15" s="73"/>
      <c r="Z15" s="12">
        <v>1152</v>
      </c>
    </row>
    <row r="16" spans="1:26" ht="19.5" customHeight="1" hidden="1">
      <c r="A16" s="16"/>
      <c r="B16" s="16"/>
      <c r="C16" s="16"/>
      <c r="D16" s="16"/>
      <c r="E16" s="16"/>
      <c r="F16" s="16"/>
      <c r="G16" s="16"/>
      <c r="H16" s="16"/>
      <c r="I16" s="16"/>
      <c r="J16" s="16"/>
      <c r="M16" s="21" t="s">
        <v>41</v>
      </c>
      <c r="N16" s="17">
        <v>12822</v>
      </c>
      <c r="O16" s="3">
        <v>373</v>
      </c>
      <c r="P16" s="73">
        <v>11586</v>
      </c>
      <c r="Q16" s="73"/>
      <c r="R16" s="3">
        <v>238</v>
      </c>
      <c r="S16" s="3">
        <v>413</v>
      </c>
      <c r="T16" s="73">
        <v>14193</v>
      </c>
      <c r="U16" s="73"/>
      <c r="V16" s="3">
        <v>598</v>
      </c>
      <c r="W16" s="3">
        <v>11518</v>
      </c>
      <c r="X16" s="73">
        <v>1012</v>
      </c>
      <c r="Y16" s="73"/>
      <c r="Z16" s="12">
        <v>870</v>
      </c>
    </row>
    <row r="17" spans="1:26" ht="19.5" customHeight="1">
      <c r="A17" s="114" t="s">
        <v>90</v>
      </c>
      <c r="B17" s="114"/>
      <c r="C17" s="114"/>
      <c r="D17" s="114"/>
      <c r="E17" s="114"/>
      <c r="F17" s="114"/>
      <c r="G17" s="114"/>
      <c r="H17" s="114"/>
      <c r="I17" s="114"/>
      <c r="J17" s="114"/>
      <c r="M17" s="21" t="s">
        <v>42</v>
      </c>
      <c r="N17" s="17">
        <v>11010</v>
      </c>
      <c r="O17" s="3">
        <v>219</v>
      </c>
      <c r="P17" s="73">
        <v>10011</v>
      </c>
      <c r="Q17" s="73"/>
      <c r="R17" s="3">
        <v>309</v>
      </c>
      <c r="S17" s="3">
        <v>304</v>
      </c>
      <c r="T17" s="73">
        <v>11400</v>
      </c>
      <c r="U17" s="73"/>
      <c r="V17" s="3">
        <v>469</v>
      </c>
      <c r="W17" s="3">
        <v>8726</v>
      </c>
      <c r="X17" s="73">
        <v>1459</v>
      </c>
      <c r="Y17" s="73"/>
      <c r="Z17" s="12">
        <v>587</v>
      </c>
    </row>
    <row r="18" spans="13:26" ht="19.5" customHeight="1">
      <c r="M18" s="21" t="s">
        <v>43</v>
      </c>
      <c r="N18" s="17">
        <v>9343</v>
      </c>
      <c r="O18" s="3">
        <v>127</v>
      </c>
      <c r="P18" s="73">
        <v>8336</v>
      </c>
      <c r="Q18" s="73"/>
      <c r="R18" s="3">
        <v>456</v>
      </c>
      <c r="S18" s="3">
        <v>217</v>
      </c>
      <c r="T18" s="73">
        <v>9964</v>
      </c>
      <c r="U18" s="73"/>
      <c r="V18" s="3">
        <v>398</v>
      </c>
      <c r="W18" s="3">
        <v>6759</v>
      </c>
      <c r="X18" s="73">
        <v>2126</v>
      </c>
      <c r="Y18" s="73"/>
      <c r="Z18" s="12">
        <v>512</v>
      </c>
    </row>
    <row r="19" spans="1:26" ht="19.5" customHeight="1" thickBot="1">
      <c r="A19" s="7" t="s">
        <v>77</v>
      </c>
      <c r="M19" s="21" t="s">
        <v>45</v>
      </c>
      <c r="N19" s="17">
        <v>7023</v>
      </c>
      <c r="O19" s="3">
        <v>74</v>
      </c>
      <c r="P19" s="73">
        <v>6121</v>
      </c>
      <c r="Q19" s="73"/>
      <c r="R19" s="3">
        <v>565</v>
      </c>
      <c r="S19" s="3">
        <v>132</v>
      </c>
      <c r="T19" s="73">
        <v>8240</v>
      </c>
      <c r="U19" s="73"/>
      <c r="V19" s="3">
        <v>353</v>
      </c>
      <c r="W19" s="3">
        <v>4697</v>
      </c>
      <c r="X19" s="73">
        <v>2696</v>
      </c>
      <c r="Y19" s="73"/>
      <c r="Z19" s="12">
        <v>361</v>
      </c>
    </row>
    <row r="20" spans="1:26" ht="19.5" customHeight="1">
      <c r="A20" s="120" t="s">
        <v>44</v>
      </c>
      <c r="B20" s="120"/>
      <c r="C20" s="120"/>
      <c r="D20" s="121"/>
      <c r="E20" s="27" t="s">
        <v>1</v>
      </c>
      <c r="F20" s="29"/>
      <c r="G20" s="13" t="s">
        <v>1</v>
      </c>
      <c r="H20" s="115" t="s">
        <v>14</v>
      </c>
      <c r="I20" s="90" t="s">
        <v>8</v>
      </c>
      <c r="J20" s="98" t="s">
        <v>13</v>
      </c>
      <c r="M20" s="21" t="s">
        <v>48</v>
      </c>
      <c r="N20" s="17">
        <v>4183</v>
      </c>
      <c r="O20" s="3">
        <v>28</v>
      </c>
      <c r="P20" s="73">
        <v>3535</v>
      </c>
      <c r="Q20" s="73"/>
      <c r="R20" s="3">
        <v>497</v>
      </c>
      <c r="S20" s="3">
        <v>40</v>
      </c>
      <c r="T20" s="73">
        <v>6261</v>
      </c>
      <c r="U20" s="73"/>
      <c r="V20" s="3">
        <v>234</v>
      </c>
      <c r="W20" s="3">
        <v>2441</v>
      </c>
      <c r="X20" s="73">
        <v>3206</v>
      </c>
      <c r="Y20" s="73"/>
      <c r="Z20" s="12">
        <v>231</v>
      </c>
    </row>
    <row r="21" spans="1:26" ht="20.25" customHeight="1">
      <c r="A21" s="122"/>
      <c r="B21" s="122"/>
      <c r="C21" s="122"/>
      <c r="D21" s="123"/>
      <c r="E21" s="93" t="s">
        <v>46</v>
      </c>
      <c r="F21" s="94"/>
      <c r="G21" s="14" t="s">
        <v>47</v>
      </c>
      <c r="H21" s="116"/>
      <c r="I21" s="91"/>
      <c r="J21" s="118"/>
      <c r="M21" s="21" t="s">
        <v>49</v>
      </c>
      <c r="N21" s="17">
        <v>2162</v>
      </c>
      <c r="O21" s="3">
        <v>12</v>
      </c>
      <c r="P21" s="73">
        <v>1696</v>
      </c>
      <c r="Q21" s="73"/>
      <c r="R21" s="3">
        <v>373</v>
      </c>
      <c r="S21" s="3">
        <v>21</v>
      </c>
      <c r="T21" s="73">
        <v>4255</v>
      </c>
      <c r="U21" s="73"/>
      <c r="V21" s="3">
        <v>109</v>
      </c>
      <c r="W21" s="3">
        <v>857</v>
      </c>
      <c r="X21" s="73">
        <v>3068</v>
      </c>
      <c r="Y21" s="73"/>
      <c r="Z21" s="12">
        <v>105</v>
      </c>
    </row>
    <row r="22" spans="1:26" ht="19.5" customHeight="1" thickBot="1">
      <c r="A22" s="124"/>
      <c r="B22" s="124"/>
      <c r="C22" s="124"/>
      <c r="D22" s="125"/>
      <c r="E22" s="1" t="s">
        <v>1</v>
      </c>
      <c r="F22" s="30"/>
      <c r="G22" s="15" t="s">
        <v>1</v>
      </c>
      <c r="H22" s="117"/>
      <c r="I22" s="92"/>
      <c r="J22" s="119"/>
      <c r="L22" s="10"/>
      <c r="M22" s="7" t="s">
        <v>50</v>
      </c>
      <c r="N22" s="17">
        <v>1614</v>
      </c>
      <c r="O22" s="12">
        <v>15</v>
      </c>
      <c r="P22" s="73">
        <v>1018</v>
      </c>
      <c r="Q22" s="73"/>
      <c r="R22" s="12">
        <v>530</v>
      </c>
      <c r="S22" s="12">
        <v>9</v>
      </c>
      <c r="T22" s="73">
        <v>3993</v>
      </c>
      <c r="U22" s="73"/>
      <c r="V22" s="12">
        <v>64</v>
      </c>
      <c r="W22" s="12">
        <v>310</v>
      </c>
      <c r="X22" s="73">
        <v>3427</v>
      </c>
      <c r="Y22" s="73"/>
      <c r="Z22" s="12">
        <v>74</v>
      </c>
    </row>
    <row r="23" spans="1:26" ht="19.5" customHeight="1">
      <c r="A23" s="126" t="s">
        <v>75</v>
      </c>
      <c r="B23" s="126"/>
      <c r="C23" s="126"/>
      <c r="D23" s="127"/>
      <c r="E23" s="61">
        <f>E24+E29</f>
        <v>131250</v>
      </c>
      <c r="F23" s="62"/>
      <c r="G23" s="3">
        <f>G24+G29</f>
        <v>357828</v>
      </c>
      <c r="H23" s="24">
        <f aca="true" t="shared" si="1" ref="H23:H30">G23/E23</f>
        <v>2.7263085714285715</v>
      </c>
      <c r="I23" s="41">
        <v>94</v>
      </c>
      <c r="J23" s="23">
        <v>34.5</v>
      </c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</row>
    <row r="24" spans="1:10" ht="19.5" customHeight="1">
      <c r="A24" s="84" t="s">
        <v>79</v>
      </c>
      <c r="B24" s="84"/>
      <c r="C24" s="84"/>
      <c r="D24" s="85"/>
      <c r="E24" s="52">
        <f>SUM(E25:E28)</f>
        <v>130237</v>
      </c>
      <c r="F24" s="53"/>
      <c r="G24" s="25">
        <f>SUM(G25:G28)</f>
        <v>355539</v>
      </c>
      <c r="H24" s="24">
        <f t="shared" si="1"/>
        <v>2.7299384967405578</v>
      </c>
      <c r="I24" s="23">
        <v>94.2</v>
      </c>
      <c r="J24" s="23">
        <v>34.5</v>
      </c>
    </row>
    <row r="25" spans="1:26" ht="19.5" customHeight="1">
      <c r="A25" s="86" t="s">
        <v>82</v>
      </c>
      <c r="B25" s="86"/>
      <c r="C25" s="86"/>
      <c r="D25" s="87"/>
      <c r="E25" s="52">
        <v>81789</v>
      </c>
      <c r="F25" s="53"/>
      <c r="G25" s="3">
        <v>250796</v>
      </c>
      <c r="H25" s="24">
        <f t="shared" si="1"/>
        <v>3.0663781193069974</v>
      </c>
      <c r="I25" s="23">
        <v>121.2</v>
      </c>
      <c r="J25" s="23">
        <v>39.5</v>
      </c>
      <c r="K25" s="74" t="s">
        <v>92</v>
      </c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</row>
    <row r="26" spans="1:15" ht="19.5" customHeight="1" thickBot="1">
      <c r="A26" s="86" t="s">
        <v>81</v>
      </c>
      <c r="B26" s="86"/>
      <c r="C26" s="86"/>
      <c r="D26" s="87"/>
      <c r="E26" s="52">
        <v>14896</v>
      </c>
      <c r="F26" s="53"/>
      <c r="G26" s="3">
        <v>35977</v>
      </c>
      <c r="H26" s="24">
        <f t="shared" si="1"/>
        <v>2.4152121374865736</v>
      </c>
      <c r="I26" s="23">
        <v>50.4</v>
      </c>
      <c r="J26" s="23">
        <v>20.8</v>
      </c>
      <c r="L26" s="9"/>
      <c r="M26" s="8"/>
      <c r="N26" s="9"/>
      <c r="O26" s="9"/>
    </row>
    <row r="27" spans="1:26" ht="19.5" customHeight="1">
      <c r="A27" s="86" t="s">
        <v>83</v>
      </c>
      <c r="B27" s="86"/>
      <c r="C27" s="86"/>
      <c r="D27" s="87"/>
      <c r="E27" s="52">
        <v>29162</v>
      </c>
      <c r="F27" s="53"/>
      <c r="G27" s="3">
        <v>56611</v>
      </c>
      <c r="H27" s="24">
        <f t="shared" si="1"/>
        <v>1.9412591728962347</v>
      </c>
      <c r="I27" s="23">
        <v>45.2</v>
      </c>
      <c r="J27" s="23">
        <v>23.3</v>
      </c>
      <c r="K27" s="46"/>
      <c r="L27" s="67" t="s">
        <v>51</v>
      </c>
      <c r="M27" s="67"/>
      <c r="N27" s="67"/>
      <c r="O27" s="67"/>
      <c r="P27" s="47"/>
      <c r="Q27" s="68" t="s">
        <v>52</v>
      </c>
      <c r="R27" s="69"/>
      <c r="S27" s="68" t="s">
        <v>53</v>
      </c>
      <c r="T27" s="69"/>
      <c r="U27" s="71" t="s">
        <v>3</v>
      </c>
      <c r="V27" s="72"/>
      <c r="W27" s="68" t="s">
        <v>54</v>
      </c>
      <c r="X27" s="67"/>
      <c r="Y27" s="68" t="s">
        <v>55</v>
      </c>
      <c r="Z27" s="67"/>
    </row>
    <row r="28" spans="1:26" ht="20.25" customHeight="1">
      <c r="A28" s="86" t="s">
        <v>84</v>
      </c>
      <c r="B28" s="86"/>
      <c r="C28" s="86"/>
      <c r="D28" s="87"/>
      <c r="E28" s="52">
        <v>4390</v>
      </c>
      <c r="F28" s="53"/>
      <c r="G28" s="3">
        <v>12155</v>
      </c>
      <c r="H28" s="24">
        <f t="shared" si="1"/>
        <v>2.7687927107061503</v>
      </c>
      <c r="I28" s="23">
        <v>66</v>
      </c>
      <c r="J28" s="23">
        <v>23.8</v>
      </c>
      <c r="L28" s="70" t="s">
        <v>56</v>
      </c>
      <c r="M28" s="70"/>
      <c r="N28" s="70"/>
      <c r="O28" s="70"/>
      <c r="P28" s="28"/>
      <c r="Q28" s="57">
        <v>100</v>
      </c>
      <c r="R28" s="57"/>
      <c r="S28" s="57">
        <v>100</v>
      </c>
      <c r="T28" s="57"/>
      <c r="U28" s="57">
        <v>100</v>
      </c>
      <c r="V28" s="57"/>
      <c r="W28" s="57">
        <v>100</v>
      </c>
      <c r="X28" s="57"/>
      <c r="Y28" s="57">
        <v>100</v>
      </c>
      <c r="Z28" s="57"/>
    </row>
    <row r="29" spans="1:26" ht="19.5" customHeight="1">
      <c r="A29" s="84" t="s">
        <v>80</v>
      </c>
      <c r="B29" s="84"/>
      <c r="C29" s="84"/>
      <c r="D29" s="85"/>
      <c r="E29" s="52">
        <v>1013</v>
      </c>
      <c r="F29" s="53"/>
      <c r="G29" s="3">
        <v>2289</v>
      </c>
      <c r="H29" s="24">
        <f t="shared" si="1"/>
        <v>2.2596248766041462</v>
      </c>
      <c r="I29" s="23">
        <v>63.4</v>
      </c>
      <c r="J29" s="23">
        <v>28.1</v>
      </c>
      <c r="M29" s="55" t="s">
        <v>9</v>
      </c>
      <c r="N29" s="58"/>
      <c r="O29" s="21" t="s">
        <v>57</v>
      </c>
      <c r="P29" s="48"/>
      <c r="Q29" s="57">
        <v>25.02</v>
      </c>
      <c r="R29" s="57"/>
      <c r="S29" s="57">
        <v>22.8</v>
      </c>
      <c r="T29" s="57"/>
      <c r="U29" s="57">
        <v>18.83</v>
      </c>
      <c r="V29" s="57"/>
      <c r="W29" s="57">
        <v>15.99</v>
      </c>
      <c r="X29" s="57"/>
      <c r="Y29" s="57">
        <v>14.39</v>
      </c>
      <c r="Z29" s="57"/>
    </row>
    <row r="30" spans="1:26" ht="19.5" customHeight="1" thickBot="1">
      <c r="A30" s="88" t="s">
        <v>76</v>
      </c>
      <c r="B30" s="88"/>
      <c r="C30" s="88"/>
      <c r="D30" s="89"/>
      <c r="E30" s="50">
        <v>1892</v>
      </c>
      <c r="F30" s="51"/>
      <c r="G30" s="42">
        <v>2391</v>
      </c>
      <c r="H30" s="22">
        <f t="shared" si="1"/>
        <v>1.2637420718816068</v>
      </c>
      <c r="I30" s="43">
        <v>0</v>
      </c>
      <c r="J30" s="43">
        <v>0</v>
      </c>
      <c r="M30" s="55" t="s">
        <v>58</v>
      </c>
      <c r="N30" s="58"/>
      <c r="O30" s="21" t="s">
        <v>59</v>
      </c>
      <c r="P30" s="48"/>
      <c r="Q30" s="57">
        <v>13.58</v>
      </c>
      <c r="R30" s="57"/>
      <c r="S30" s="57">
        <v>14.81</v>
      </c>
      <c r="T30" s="57"/>
      <c r="U30" s="57">
        <v>16.59</v>
      </c>
      <c r="V30" s="57"/>
      <c r="W30" s="57">
        <v>16.17</v>
      </c>
      <c r="X30" s="57"/>
      <c r="Y30" s="57">
        <v>13.75</v>
      </c>
      <c r="Z30" s="57"/>
    </row>
    <row r="31" spans="1:26" ht="19.5" customHeight="1">
      <c r="A31" s="82"/>
      <c r="B31" s="82"/>
      <c r="C31" s="82"/>
      <c r="D31" s="82"/>
      <c r="E31" s="82"/>
      <c r="F31" s="82"/>
      <c r="G31" s="82"/>
      <c r="H31" s="82"/>
      <c r="I31" s="82"/>
      <c r="J31" s="82"/>
      <c r="M31" s="55" t="s">
        <v>60</v>
      </c>
      <c r="N31" s="58"/>
      <c r="O31" s="21" t="s">
        <v>61</v>
      </c>
      <c r="P31" s="48"/>
      <c r="Q31" s="57">
        <v>26.54</v>
      </c>
      <c r="R31" s="57"/>
      <c r="S31" s="57">
        <v>23.37</v>
      </c>
      <c r="T31" s="57"/>
      <c r="U31" s="57">
        <v>19.83</v>
      </c>
      <c r="V31" s="57"/>
      <c r="W31" s="57">
        <v>19.42</v>
      </c>
      <c r="X31" s="57"/>
      <c r="Y31" s="57">
        <v>20.93</v>
      </c>
      <c r="Z31" s="57"/>
    </row>
    <row r="32" spans="1:26" ht="19.5" customHeight="1">
      <c r="A32" s="32"/>
      <c r="B32" s="32"/>
      <c r="C32" s="32"/>
      <c r="D32" s="32"/>
      <c r="E32" s="32"/>
      <c r="F32" s="32"/>
      <c r="G32" s="32"/>
      <c r="H32" s="32"/>
      <c r="I32" s="32"/>
      <c r="J32" s="32"/>
      <c r="M32" s="55" t="s">
        <v>62</v>
      </c>
      <c r="N32" s="58"/>
      <c r="O32" s="21" t="s">
        <v>63</v>
      </c>
      <c r="P32" s="48"/>
      <c r="Q32" s="57">
        <v>26.83</v>
      </c>
      <c r="R32" s="57"/>
      <c r="S32" s="57">
        <v>30.28</v>
      </c>
      <c r="T32" s="57"/>
      <c r="U32" s="57">
        <v>34.4</v>
      </c>
      <c r="V32" s="57"/>
      <c r="W32" s="57">
        <v>35.67</v>
      </c>
      <c r="X32" s="57"/>
      <c r="Y32" s="57">
        <v>35.15</v>
      </c>
      <c r="Z32" s="57"/>
    </row>
    <row r="33" spans="1:26" ht="19.5" customHeight="1">
      <c r="A33" s="31"/>
      <c r="B33" s="32"/>
      <c r="C33" s="33"/>
      <c r="D33" s="33"/>
      <c r="E33" s="32"/>
      <c r="F33" s="32"/>
      <c r="G33" s="32"/>
      <c r="H33" s="32"/>
      <c r="I33" s="32"/>
      <c r="J33" s="32"/>
      <c r="M33" s="55" t="s">
        <v>64</v>
      </c>
      <c r="N33" s="58"/>
      <c r="O33" s="21" t="s">
        <v>65</v>
      </c>
      <c r="P33" s="48"/>
      <c r="Q33" s="57">
        <v>7.86</v>
      </c>
      <c r="R33" s="57"/>
      <c r="S33" s="57">
        <v>8.7</v>
      </c>
      <c r="T33" s="57"/>
      <c r="U33" s="57">
        <v>10.13</v>
      </c>
      <c r="V33" s="57"/>
      <c r="W33" s="57">
        <v>12.61</v>
      </c>
      <c r="X33" s="57"/>
      <c r="Y33" s="57">
        <v>15.58</v>
      </c>
      <c r="Z33" s="57"/>
    </row>
    <row r="34" spans="1:26" ht="19.5" customHeight="1">
      <c r="A34" s="32"/>
      <c r="B34" s="32"/>
      <c r="C34" s="32"/>
      <c r="D34" s="36"/>
      <c r="E34" s="33"/>
      <c r="F34" s="33"/>
      <c r="G34" s="33"/>
      <c r="H34" s="33"/>
      <c r="I34" s="32"/>
      <c r="J34" s="32"/>
      <c r="M34" s="55" t="s">
        <v>66</v>
      </c>
      <c r="N34" s="58"/>
      <c r="O34" s="21" t="s">
        <v>67</v>
      </c>
      <c r="P34" s="48"/>
      <c r="Q34" s="57">
        <v>66.95</v>
      </c>
      <c r="R34" s="57"/>
      <c r="S34" s="57">
        <v>68.46</v>
      </c>
      <c r="T34" s="57"/>
      <c r="U34" s="57">
        <v>70.82</v>
      </c>
      <c r="V34" s="57"/>
      <c r="W34" s="57">
        <v>71.26</v>
      </c>
      <c r="X34" s="57"/>
      <c r="Y34" s="57">
        <v>69.83</v>
      </c>
      <c r="Z34" s="57"/>
    </row>
    <row r="35" spans="1:26" ht="19.5" customHeight="1">
      <c r="A35" s="33"/>
      <c r="B35" s="33"/>
      <c r="C35" s="33"/>
      <c r="D35" s="32"/>
      <c r="E35" s="31"/>
      <c r="F35" s="31"/>
      <c r="G35" s="33"/>
      <c r="H35" s="37"/>
      <c r="I35" s="37"/>
      <c r="J35" s="37"/>
      <c r="M35" s="55" t="s">
        <v>68</v>
      </c>
      <c r="N35" s="55"/>
      <c r="P35" s="48"/>
      <c r="Q35" s="57">
        <v>0.17</v>
      </c>
      <c r="R35" s="57"/>
      <c r="S35" s="57">
        <v>0.04</v>
      </c>
      <c r="T35" s="57"/>
      <c r="U35" s="57">
        <v>0.23</v>
      </c>
      <c r="V35" s="57"/>
      <c r="W35" s="57">
        <v>0.14</v>
      </c>
      <c r="X35" s="57"/>
      <c r="Y35" s="57">
        <v>0.2</v>
      </c>
      <c r="Z35" s="57"/>
    </row>
    <row r="36" spans="1:26" ht="19.5" customHeight="1">
      <c r="A36" s="33"/>
      <c r="B36" s="33"/>
      <c r="C36" s="33"/>
      <c r="D36" s="32"/>
      <c r="E36" s="33"/>
      <c r="F36" s="33"/>
      <c r="G36" s="33"/>
      <c r="H36" s="37"/>
      <c r="I36" s="37"/>
      <c r="J36" s="37"/>
      <c r="L36" s="55" t="s">
        <v>69</v>
      </c>
      <c r="M36" s="55"/>
      <c r="N36" s="55"/>
      <c r="O36" s="58"/>
      <c r="P36" s="48" t="s">
        <v>86</v>
      </c>
      <c r="Q36" s="57">
        <v>49.11</v>
      </c>
      <c r="R36" s="57"/>
      <c r="S36" s="57">
        <v>46</v>
      </c>
      <c r="T36" s="57"/>
      <c r="U36" s="57">
        <v>40.88</v>
      </c>
      <c r="V36" s="57"/>
      <c r="W36" s="57">
        <v>40.13</v>
      </c>
      <c r="X36" s="57"/>
      <c r="Y36" s="57">
        <v>42.91</v>
      </c>
      <c r="Z36" s="57"/>
    </row>
    <row r="37" spans="1:26" ht="19.5" customHeight="1">
      <c r="A37" s="32"/>
      <c r="B37" s="32"/>
      <c r="C37" s="32"/>
      <c r="D37" s="32"/>
      <c r="E37" s="31"/>
      <c r="F37" s="31"/>
      <c r="G37" s="33"/>
      <c r="H37" s="37"/>
      <c r="I37" s="37"/>
      <c r="J37" s="37"/>
      <c r="M37" s="55" t="s">
        <v>10</v>
      </c>
      <c r="N37" s="55"/>
      <c r="O37" s="55"/>
      <c r="P37" s="48"/>
      <c r="Q37" s="56">
        <v>37.37</v>
      </c>
      <c r="R37" s="57"/>
      <c r="S37" s="57">
        <v>33.3</v>
      </c>
      <c r="T37" s="57"/>
      <c r="U37" s="57">
        <v>26.58</v>
      </c>
      <c r="V37" s="57"/>
      <c r="W37" s="57">
        <v>22.43</v>
      </c>
      <c r="X37" s="57"/>
      <c r="Y37" s="57">
        <v>20.6</v>
      </c>
      <c r="Z37" s="57"/>
    </row>
    <row r="38" spans="1:26" ht="19.5" customHeight="1">
      <c r="A38" s="33"/>
      <c r="B38" s="33"/>
      <c r="C38" s="33"/>
      <c r="D38" s="34"/>
      <c r="E38" s="35"/>
      <c r="F38" s="35"/>
      <c r="G38" s="35"/>
      <c r="H38" s="35"/>
      <c r="I38" s="35"/>
      <c r="J38" s="35"/>
      <c r="M38" s="55" t="s">
        <v>70</v>
      </c>
      <c r="N38" s="55"/>
      <c r="O38" s="55"/>
      <c r="P38" s="48"/>
      <c r="Q38" s="56">
        <v>11.75</v>
      </c>
      <c r="R38" s="57"/>
      <c r="S38" s="57">
        <v>12.71</v>
      </c>
      <c r="T38" s="57"/>
      <c r="U38" s="57">
        <v>14.3</v>
      </c>
      <c r="V38" s="57"/>
      <c r="W38" s="57">
        <v>17.7</v>
      </c>
      <c r="X38" s="57"/>
      <c r="Y38" s="57">
        <v>22.3</v>
      </c>
      <c r="Z38" s="57"/>
    </row>
    <row r="39" spans="1:26" ht="19.5" customHeight="1" thickBot="1">
      <c r="A39" s="32"/>
      <c r="B39" s="33"/>
      <c r="C39" s="32"/>
      <c r="D39" s="34"/>
      <c r="E39" s="35"/>
      <c r="F39" s="35"/>
      <c r="G39" s="35"/>
      <c r="H39" s="35"/>
      <c r="I39" s="35"/>
      <c r="J39" s="35"/>
      <c r="K39" s="9"/>
      <c r="L39" s="65" t="s">
        <v>71</v>
      </c>
      <c r="M39" s="65"/>
      <c r="N39" s="65"/>
      <c r="O39" s="65"/>
      <c r="P39" s="49" t="s">
        <v>87</v>
      </c>
      <c r="Q39" s="66">
        <v>31.43</v>
      </c>
      <c r="R39" s="64"/>
      <c r="S39" s="64">
        <v>38.16</v>
      </c>
      <c r="T39" s="64"/>
      <c r="U39" s="64">
        <v>53.78</v>
      </c>
      <c r="V39" s="64"/>
      <c r="W39" s="64">
        <v>78.88</v>
      </c>
      <c r="X39" s="64"/>
      <c r="Y39" s="64">
        <v>108.27</v>
      </c>
      <c r="Z39" s="64"/>
    </row>
    <row r="40" spans="1:10" ht="19.5" customHeight="1">
      <c r="A40" s="32"/>
      <c r="B40" s="33"/>
      <c r="C40" s="32"/>
      <c r="D40" s="34"/>
      <c r="E40" s="35"/>
      <c r="F40" s="35"/>
      <c r="G40" s="35"/>
      <c r="H40" s="35"/>
      <c r="I40" s="35"/>
      <c r="J40" s="35"/>
    </row>
    <row r="41" spans="1:26" ht="19.5" customHeight="1">
      <c r="A41" s="32"/>
      <c r="B41" s="33"/>
      <c r="C41" s="32"/>
      <c r="D41" s="34"/>
      <c r="E41" s="35"/>
      <c r="F41" s="35"/>
      <c r="G41" s="35"/>
      <c r="H41" s="35"/>
      <c r="I41" s="35"/>
      <c r="J41" s="35"/>
      <c r="M41" s="53" t="s">
        <v>88</v>
      </c>
      <c r="N41" s="53"/>
      <c r="O41" s="54" t="s">
        <v>74</v>
      </c>
      <c r="P41" s="54"/>
      <c r="Q41" s="54"/>
      <c r="R41" s="54"/>
      <c r="S41" s="63" t="s">
        <v>72</v>
      </c>
      <c r="T41" s="53" t="s">
        <v>87</v>
      </c>
      <c r="U41" s="59" t="s">
        <v>6</v>
      </c>
      <c r="V41" s="59"/>
      <c r="W41" s="54" t="s">
        <v>7</v>
      </c>
      <c r="X41" s="54"/>
      <c r="Y41" s="63" t="s">
        <v>73</v>
      </c>
      <c r="Z41" s="63"/>
    </row>
    <row r="42" spans="1:26" ht="19.5" customHeight="1">
      <c r="A42" s="32"/>
      <c r="B42" s="33"/>
      <c r="C42" s="32"/>
      <c r="D42" s="34"/>
      <c r="E42" s="35"/>
      <c r="F42" s="35"/>
      <c r="G42" s="35"/>
      <c r="H42" s="35"/>
      <c r="I42" s="35"/>
      <c r="J42" s="35"/>
      <c r="M42" s="53"/>
      <c r="N42" s="53"/>
      <c r="O42" s="60" t="s">
        <v>5</v>
      </c>
      <c r="P42" s="60"/>
      <c r="Q42" s="60"/>
      <c r="R42" s="60"/>
      <c r="S42" s="63"/>
      <c r="T42" s="53"/>
      <c r="U42" s="59"/>
      <c r="V42" s="59"/>
      <c r="W42" s="60" t="s">
        <v>11</v>
      </c>
      <c r="X42" s="60"/>
      <c r="Y42" s="63"/>
      <c r="Z42" s="63"/>
    </row>
    <row r="43" spans="1:16" ht="19.5" customHeight="1">
      <c r="A43" s="32"/>
      <c r="B43" s="33"/>
      <c r="C43" s="32"/>
      <c r="D43" s="34"/>
      <c r="E43" s="35"/>
      <c r="F43" s="35"/>
      <c r="G43" s="35"/>
      <c r="H43" s="35"/>
      <c r="I43" s="35"/>
      <c r="J43" s="35"/>
      <c r="O43" s="44"/>
      <c r="P43" s="44"/>
    </row>
    <row r="44" spans="1:26" ht="19.5" customHeight="1">
      <c r="A44" s="32"/>
      <c r="B44" s="33"/>
      <c r="C44" s="32"/>
      <c r="D44" s="34"/>
      <c r="E44" s="35"/>
      <c r="F44" s="35"/>
      <c r="G44" s="35"/>
      <c r="H44" s="35"/>
      <c r="I44" s="35"/>
      <c r="J44" s="35"/>
      <c r="K44" s="44"/>
      <c r="L44" s="44"/>
      <c r="O44" s="44"/>
      <c r="P44" s="44"/>
      <c r="S44" s="44"/>
      <c r="T44" s="44"/>
      <c r="U44" s="44"/>
      <c r="V44" s="44"/>
      <c r="W44" s="44"/>
      <c r="X44" s="44"/>
      <c r="Y44" s="44"/>
      <c r="Z44" s="44"/>
    </row>
    <row r="45" spans="1:10" ht="19.5" customHeight="1">
      <c r="A45" s="45"/>
      <c r="B45" s="44"/>
      <c r="C45" s="44"/>
      <c r="D45" s="44"/>
      <c r="E45" s="44"/>
      <c r="F45" s="44"/>
      <c r="G45" s="44"/>
      <c r="H45" s="44"/>
      <c r="I45" s="44"/>
      <c r="J45" s="44"/>
    </row>
    <row r="46" spans="1:10" ht="13.5">
      <c r="A46" s="45"/>
      <c r="B46" s="44"/>
      <c r="C46" s="44"/>
      <c r="D46" s="44"/>
      <c r="E46" s="44"/>
      <c r="F46" s="44"/>
      <c r="G46" s="44"/>
      <c r="H46" s="44"/>
      <c r="I46" s="44"/>
      <c r="J46" s="44"/>
    </row>
    <row r="47" spans="1:10" ht="13.5">
      <c r="A47" s="32"/>
      <c r="B47" s="33"/>
      <c r="C47" s="32"/>
      <c r="D47" s="34"/>
      <c r="E47" s="35"/>
      <c r="F47" s="35"/>
      <c r="G47" s="35"/>
      <c r="H47" s="39"/>
      <c r="I47" s="39"/>
      <c r="J47" s="35"/>
    </row>
    <row r="51" spans="14:19" ht="13.5">
      <c r="N51" s="44"/>
      <c r="O51" s="44"/>
      <c r="P51" s="45"/>
      <c r="Q51" s="45"/>
      <c r="R51" s="45"/>
      <c r="S51" s="45"/>
    </row>
    <row r="52" spans="14:19" ht="13.5">
      <c r="N52" s="44"/>
      <c r="O52" s="44"/>
      <c r="P52" s="45"/>
      <c r="Q52" s="45"/>
      <c r="R52" s="45"/>
      <c r="S52" s="45"/>
    </row>
  </sheetData>
  <sheetProtection/>
  <mergeCells count="179">
    <mergeCell ref="A26:D26"/>
    <mergeCell ref="A27:D27"/>
    <mergeCell ref="A6:F7"/>
    <mergeCell ref="A8:F8"/>
    <mergeCell ref="Y41:Z42"/>
    <mergeCell ref="A17:J17"/>
    <mergeCell ref="H20:H22"/>
    <mergeCell ref="J20:J22"/>
    <mergeCell ref="A20:D22"/>
    <mergeCell ref="A23:D23"/>
    <mergeCell ref="A24:D24"/>
    <mergeCell ref="A25:D25"/>
    <mergeCell ref="P9:Q9"/>
    <mergeCell ref="P11:Q11"/>
    <mergeCell ref="A3:J3"/>
    <mergeCell ref="B12:E12"/>
    <mergeCell ref="B13:E13"/>
    <mergeCell ref="B9:E9"/>
    <mergeCell ref="B10:E10"/>
    <mergeCell ref="B11:E11"/>
    <mergeCell ref="G6:I6"/>
    <mergeCell ref="J6:J7"/>
    <mergeCell ref="T6:U6"/>
    <mergeCell ref="X6:Y6"/>
    <mergeCell ref="L7:M7"/>
    <mergeCell ref="P7:Q7"/>
    <mergeCell ref="T7:U7"/>
    <mergeCell ref="X7:Y7"/>
    <mergeCell ref="A15:J15"/>
    <mergeCell ref="A31:J31"/>
    <mergeCell ref="A14:J14"/>
    <mergeCell ref="A29:D29"/>
    <mergeCell ref="A28:D28"/>
    <mergeCell ref="A30:D30"/>
    <mergeCell ref="I20:I22"/>
    <mergeCell ref="E21:F21"/>
    <mergeCell ref="E28:F28"/>
    <mergeCell ref="E29:F29"/>
    <mergeCell ref="P8:Q8"/>
    <mergeCell ref="T8:U8"/>
    <mergeCell ref="X8:Y8"/>
    <mergeCell ref="L2:Z2"/>
    <mergeCell ref="K5:M6"/>
    <mergeCell ref="N5:S5"/>
    <mergeCell ref="T5:Z5"/>
    <mergeCell ref="P6:Q6"/>
    <mergeCell ref="T11:U11"/>
    <mergeCell ref="X11:Y11"/>
    <mergeCell ref="P12:Q12"/>
    <mergeCell ref="T12:U12"/>
    <mergeCell ref="X12:Y12"/>
    <mergeCell ref="T9:U9"/>
    <mergeCell ref="X9:Y9"/>
    <mergeCell ref="P10:Q10"/>
    <mergeCell ref="T10:U10"/>
    <mergeCell ref="X10:Y10"/>
    <mergeCell ref="P13:Q13"/>
    <mergeCell ref="T13:U13"/>
    <mergeCell ref="X13:Y13"/>
    <mergeCell ref="P14:Q14"/>
    <mergeCell ref="T14:U14"/>
    <mergeCell ref="X14:Y14"/>
    <mergeCell ref="X18:Y18"/>
    <mergeCell ref="P15:Q15"/>
    <mergeCell ref="T15:U15"/>
    <mergeCell ref="X15:Y15"/>
    <mergeCell ref="P16:Q16"/>
    <mergeCell ref="T16:U16"/>
    <mergeCell ref="X16:Y16"/>
    <mergeCell ref="T20:U20"/>
    <mergeCell ref="X20:Y20"/>
    <mergeCell ref="P21:Q21"/>
    <mergeCell ref="T21:U21"/>
    <mergeCell ref="X21:Y21"/>
    <mergeCell ref="P17:Q17"/>
    <mergeCell ref="T17:U17"/>
    <mergeCell ref="X17:Y17"/>
    <mergeCell ref="P18:Q18"/>
    <mergeCell ref="T18:U18"/>
    <mergeCell ref="P22:Q22"/>
    <mergeCell ref="T22:U22"/>
    <mergeCell ref="K25:Z25"/>
    <mergeCell ref="W27:X27"/>
    <mergeCell ref="Y27:Z27"/>
    <mergeCell ref="P19:Q19"/>
    <mergeCell ref="T19:U19"/>
    <mergeCell ref="X19:Y19"/>
    <mergeCell ref="X22:Y22"/>
    <mergeCell ref="P20:Q20"/>
    <mergeCell ref="W28:X28"/>
    <mergeCell ref="Y28:Z28"/>
    <mergeCell ref="L27:O27"/>
    <mergeCell ref="Q27:R27"/>
    <mergeCell ref="L28:O28"/>
    <mergeCell ref="Q28:R28"/>
    <mergeCell ref="S28:T28"/>
    <mergeCell ref="U28:V28"/>
    <mergeCell ref="S27:T27"/>
    <mergeCell ref="U27:V27"/>
    <mergeCell ref="Q30:R30"/>
    <mergeCell ref="S30:T30"/>
    <mergeCell ref="U30:V30"/>
    <mergeCell ref="M29:N29"/>
    <mergeCell ref="Q29:R29"/>
    <mergeCell ref="S29:T29"/>
    <mergeCell ref="U29:V29"/>
    <mergeCell ref="W29:X29"/>
    <mergeCell ref="Y29:Z29"/>
    <mergeCell ref="W30:X30"/>
    <mergeCell ref="Y30:Z30"/>
    <mergeCell ref="W31:X31"/>
    <mergeCell ref="Y31:Z31"/>
    <mergeCell ref="W32:X32"/>
    <mergeCell ref="Y32:Z32"/>
    <mergeCell ref="M31:N31"/>
    <mergeCell ref="Q31:R31"/>
    <mergeCell ref="M32:N32"/>
    <mergeCell ref="Q32:R32"/>
    <mergeCell ref="S32:T32"/>
    <mergeCell ref="U32:V32"/>
    <mergeCell ref="S31:T31"/>
    <mergeCell ref="U31:V31"/>
    <mergeCell ref="Y33:Z33"/>
    <mergeCell ref="W34:X34"/>
    <mergeCell ref="Y34:Z34"/>
    <mergeCell ref="W35:X35"/>
    <mergeCell ref="Y35:Z35"/>
    <mergeCell ref="M34:N34"/>
    <mergeCell ref="Q34:R34"/>
    <mergeCell ref="S34:T34"/>
    <mergeCell ref="U34:V34"/>
    <mergeCell ref="M33:N33"/>
    <mergeCell ref="S35:T35"/>
    <mergeCell ref="U35:V35"/>
    <mergeCell ref="W33:X33"/>
    <mergeCell ref="Q33:R33"/>
    <mergeCell ref="S33:T33"/>
    <mergeCell ref="U33:V33"/>
    <mergeCell ref="S37:T37"/>
    <mergeCell ref="U37:V37"/>
    <mergeCell ref="W36:X36"/>
    <mergeCell ref="Y36:Z36"/>
    <mergeCell ref="W37:X37"/>
    <mergeCell ref="Y37:Z37"/>
    <mergeCell ref="S36:T36"/>
    <mergeCell ref="U36:V36"/>
    <mergeCell ref="Y39:Z39"/>
    <mergeCell ref="M38:O38"/>
    <mergeCell ref="Q38:R38"/>
    <mergeCell ref="S38:T38"/>
    <mergeCell ref="U38:V38"/>
    <mergeCell ref="W38:X38"/>
    <mergeCell ref="Y38:Z38"/>
    <mergeCell ref="L39:O39"/>
    <mergeCell ref="Q39:R39"/>
    <mergeCell ref="U41:V42"/>
    <mergeCell ref="W41:X41"/>
    <mergeCell ref="O42:R42"/>
    <mergeCell ref="E23:F23"/>
    <mergeCell ref="T41:T42"/>
    <mergeCell ref="W42:X42"/>
    <mergeCell ref="S41:S42"/>
    <mergeCell ref="S39:T39"/>
    <mergeCell ref="U39:V39"/>
    <mergeCell ref="W39:X39"/>
    <mergeCell ref="O41:R41"/>
    <mergeCell ref="M37:O37"/>
    <mergeCell ref="Q37:R37"/>
    <mergeCell ref="M35:N35"/>
    <mergeCell ref="Q35:R35"/>
    <mergeCell ref="L36:O36"/>
    <mergeCell ref="Q36:R36"/>
    <mergeCell ref="E30:F30"/>
    <mergeCell ref="E24:F24"/>
    <mergeCell ref="E25:F25"/>
    <mergeCell ref="E26:F26"/>
    <mergeCell ref="E27:F27"/>
    <mergeCell ref="M41:N42"/>
    <mergeCell ref="M30:N30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SHINDO</dc:creator>
  <cp:keywords/>
  <dc:description/>
  <cp:lastModifiedBy>奈良市役所</cp:lastModifiedBy>
  <cp:lastPrinted>2005-03-07T01:19:55Z</cp:lastPrinted>
  <dcterms:created xsi:type="dcterms:W3CDTF">1999-04-19T01:30:09Z</dcterms:created>
  <dcterms:modified xsi:type="dcterms:W3CDTF">2022-04-07T01:02:54Z</dcterms:modified>
  <cp:category/>
  <cp:version/>
  <cp:contentType/>
  <cp:contentStatus/>
</cp:coreProperties>
</file>