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3-6" sheetId="1" r:id="rId1"/>
  </sheets>
  <definedNames>
    <definedName name="_xlnm.Print_Area" localSheetId="0">'3-6'!$A$1:$S$69</definedName>
  </definedNames>
  <calcPr fullCalcOnLoad="1"/>
</workbook>
</file>

<file path=xl/sharedStrings.xml><?xml version="1.0" encoding="utf-8"?>
<sst xmlns="http://schemas.openxmlformats.org/spreadsheetml/2006/main" count="106" uniqueCount="91">
  <si>
    <t xml:space="preserve"> </t>
  </si>
  <si>
    <t>２</t>
  </si>
  <si>
    <t>３</t>
  </si>
  <si>
    <t>４</t>
  </si>
  <si>
    <t>５</t>
  </si>
  <si>
    <t>６</t>
  </si>
  <si>
    <t>　この表は、平成12年国勢調査の結果である。</t>
  </si>
  <si>
    <t>産　業　分　類　別</t>
  </si>
  <si>
    <t>総　　数</t>
  </si>
  <si>
    <t>第　一　次　産　業</t>
  </si>
  <si>
    <t>第　二　次　産　業</t>
  </si>
  <si>
    <t>第　三　次　産　業</t>
  </si>
  <si>
    <t>分 類 不 能 の 産 業</t>
  </si>
  <si>
    <t>年　　　　　次</t>
  </si>
  <si>
    <t>総　　　数</t>
  </si>
  <si>
    <t>７人以上</t>
  </si>
  <si>
    <t>15～19歳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</si>
  <si>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</si>
  <si>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</si>
  <si>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</si>
  <si>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</si>
  <si>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</si>
  <si>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</si>
  <si>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</si>
  <si>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</si>
  <si>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</si>
  <si>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</si>
  <si>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</si>
  <si>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</si>
  <si>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</si>
  <si>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85歳以上</t>
  </si>
  <si>
    <t>総　　　数</t>
  </si>
  <si>
    <t>完全失業者</t>
  </si>
  <si>
    <t>通学のかたわら仕事</t>
  </si>
  <si>
    <t>休　業　者</t>
  </si>
  <si>
    <t xml:space="preserve">               就　　　　　　　　　　　業　　　　　　　　　　　　者</t>
  </si>
  <si>
    <t>　この表は、各年国勢調査における15歳以上の労働力状態である。</t>
  </si>
  <si>
    <t>１</t>
  </si>
  <si>
    <t>労　　　　　　　　　　　働　　　　　　　　　　　力</t>
  </si>
  <si>
    <t>非労働力</t>
  </si>
  <si>
    <t>総  　数</t>
  </si>
  <si>
    <t>労働力不詳</t>
  </si>
  <si>
    <t>総　　数</t>
  </si>
  <si>
    <t>おもに仕事</t>
  </si>
  <si>
    <t>家事のほか仕事</t>
  </si>
  <si>
    <t>総　　　数</t>
  </si>
  <si>
    <t>…</t>
  </si>
  <si>
    <t>世　　帯　　数</t>
  </si>
  <si>
    <t>世　帯　人　員</t>
  </si>
  <si>
    <t>世帯数</t>
  </si>
  <si>
    <t>世帯人員</t>
  </si>
  <si>
    <t>世　帯　人　員</t>
  </si>
  <si>
    <t>世 帯 数</t>
  </si>
  <si>
    <t>施設等の世帯（昭和30～55年は準世帯）</t>
  </si>
  <si>
    <t>　この表は、各年国勢調査の結果である。</t>
  </si>
  <si>
    <t>の独身寮」の単身者の世帯を含む。</t>
  </si>
  <si>
    <t>全　　世　　帯</t>
  </si>
  <si>
    <t>　昭和　30　年</t>
  </si>
  <si>
    <t>　　　　35</t>
  </si>
  <si>
    <t>　　　　40</t>
  </si>
  <si>
    <t>　　　　45</t>
  </si>
  <si>
    <t>　　　　50</t>
  </si>
  <si>
    <t>　　　　55</t>
  </si>
  <si>
    <t>　　　　60</t>
  </si>
  <si>
    <t>　平成　２　年</t>
  </si>
  <si>
    <t>　　　　７</t>
  </si>
  <si>
    <t>　　　　12</t>
  </si>
  <si>
    <t>一　般　世　帯（昭和30～55年は普通世帯）</t>
  </si>
  <si>
    <r>
      <t xml:space="preserve"> </t>
    </r>
    <r>
      <rPr>
        <sz val="14"/>
        <rFont val="ＭＳ 明朝"/>
        <family val="1"/>
      </rPr>
      <t xml:space="preserve">     </t>
    </r>
    <r>
      <rPr>
        <sz val="14"/>
        <rFont val="ＭＳ 明朝"/>
        <family val="1"/>
      </rPr>
      <t>態</t>
    </r>
    <r>
      <rPr>
        <sz val="14"/>
        <rFont val="ＭＳ 明朝"/>
        <family val="1"/>
      </rPr>
      <t xml:space="preserve">      </t>
    </r>
    <r>
      <rPr>
        <sz val="14"/>
        <rFont val="ＭＳ 明朝"/>
        <family val="1"/>
      </rPr>
      <t>の</t>
    </r>
    <r>
      <rPr>
        <sz val="14"/>
        <rFont val="ＭＳ 明朝"/>
        <family val="1"/>
      </rPr>
      <t xml:space="preserve">      </t>
    </r>
    <r>
      <rPr>
        <sz val="14"/>
        <rFont val="ＭＳ 明朝"/>
        <family val="1"/>
      </rPr>
      <t>推</t>
    </r>
    <r>
      <rPr>
        <sz val="14"/>
        <rFont val="ＭＳ 明朝"/>
        <family val="1"/>
      </rPr>
      <t xml:space="preserve">      </t>
    </r>
    <r>
      <rPr>
        <sz val="14"/>
        <rFont val="ＭＳ 明朝"/>
        <family val="1"/>
      </rPr>
      <t>移</t>
    </r>
  </si>
  <si>
    <t>　注2）昭和60年以降の一般世帯には、それまで準世帯に含まれていた「間借り」・「下宿」・「会社など</t>
  </si>
  <si>
    <t>　注1）昭和50年以降の全世帯には、世帯の種類「不詳」を含む。</t>
  </si>
  <si>
    <r>
      <t xml:space="preserve"> 別</t>
    </r>
    <r>
      <rPr>
        <sz val="14"/>
        <rFont val="ＭＳ 明朝"/>
        <family val="1"/>
      </rPr>
      <t xml:space="preserve">  </t>
    </r>
    <r>
      <rPr>
        <sz val="14"/>
        <rFont val="ＭＳ 明朝"/>
        <family val="1"/>
      </rPr>
      <t>世　帯　数　お　よ　び　世　帯　人　員</t>
    </r>
  </si>
  <si>
    <r>
      <t xml:space="preserve"> 年</t>
    </r>
    <r>
      <rPr>
        <sz val="14"/>
        <rFont val="ＭＳ 明朝"/>
        <family val="1"/>
      </rPr>
      <t xml:space="preserve">    </t>
    </r>
    <r>
      <rPr>
        <sz val="14"/>
        <rFont val="ＭＳ 明朝"/>
        <family val="1"/>
      </rPr>
      <t>齢</t>
    </r>
    <r>
      <rPr>
        <sz val="14"/>
        <rFont val="ＭＳ 明朝"/>
        <family val="1"/>
      </rPr>
      <t xml:space="preserve">    </t>
    </r>
    <r>
      <rPr>
        <sz val="14"/>
        <rFont val="ＭＳ 明朝"/>
        <family val="1"/>
      </rPr>
      <t>別</t>
    </r>
    <r>
      <rPr>
        <sz val="14"/>
        <rFont val="ＭＳ 明朝"/>
        <family val="1"/>
      </rPr>
      <t xml:space="preserve">    </t>
    </r>
    <r>
      <rPr>
        <sz val="14"/>
        <rFont val="ＭＳ 明朝"/>
        <family val="1"/>
      </rPr>
      <t>就</t>
    </r>
    <r>
      <rPr>
        <sz val="14"/>
        <rFont val="ＭＳ 明朝"/>
        <family val="1"/>
      </rPr>
      <t xml:space="preserve">    </t>
    </r>
    <r>
      <rPr>
        <sz val="14"/>
        <rFont val="ＭＳ 明朝"/>
        <family val="1"/>
      </rPr>
      <t>業</t>
    </r>
    <r>
      <rPr>
        <sz val="14"/>
        <rFont val="ＭＳ 明朝"/>
        <family val="1"/>
      </rPr>
      <t xml:space="preserve">    </t>
    </r>
    <r>
      <rPr>
        <sz val="14"/>
        <rFont val="ＭＳ 明朝"/>
        <family val="1"/>
      </rPr>
      <t>者</t>
    </r>
    <r>
      <rPr>
        <sz val="14"/>
        <rFont val="ＭＳ 明朝"/>
        <family val="1"/>
      </rPr>
      <t xml:space="preserve">    </t>
    </r>
    <r>
      <rPr>
        <sz val="14"/>
        <rFont val="ＭＳ 明朝"/>
        <family val="1"/>
      </rPr>
      <t>数</t>
    </r>
  </si>
  <si>
    <t>鉱                  業</t>
  </si>
  <si>
    <t>建        設        業</t>
  </si>
  <si>
    <t>製        造        業</t>
  </si>
  <si>
    <t>金    融 ・ 保  険  業</t>
  </si>
  <si>
    <t>不     動     産    業</t>
  </si>
  <si>
    <t>サ   ー   ビ   ス   業</t>
  </si>
  <si>
    <t>公 務(他に分類されないもの)</t>
  </si>
  <si>
    <t xml:space="preserve">運    輸 ・ 通  信  業 </t>
  </si>
  <si>
    <t>農                  業</t>
  </si>
  <si>
    <t>林                  業</t>
  </si>
  <si>
    <t>漁                  業</t>
  </si>
  <si>
    <t>電 気・ガ ス・熱供給・水道業</t>
  </si>
  <si>
    <t>卸   売 ・小 売 業 、飲 食 店</t>
  </si>
  <si>
    <r>
      <t xml:space="preserve"> ３－４    </t>
    </r>
    <r>
      <rPr>
        <sz val="14"/>
        <rFont val="ＭＳ 明朝"/>
        <family val="1"/>
      </rPr>
      <t>産</t>
    </r>
    <r>
      <rPr>
        <sz val="14"/>
        <rFont val="ＭＳ 明朝"/>
        <family val="1"/>
      </rPr>
      <t xml:space="preserve">    </t>
    </r>
    <r>
      <rPr>
        <sz val="14"/>
        <rFont val="ＭＳ 明朝"/>
        <family val="1"/>
      </rPr>
      <t>業</t>
    </r>
    <r>
      <rPr>
        <sz val="14"/>
        <rFont val="ＭＳ 明朝"/>
        <family val="1"/>
      </rPr>
      <t xml:space="preserve">    </t>
    </r>
    <r>
      <rPr>
        <sz val="14"/>
        <rFont val="ＭＳ 明朝"/>
        <family val="1"/>
      </rPr>
      <t>大</t>
    </r>
    <r>
      <rPr>
        <sz val="14"/>
        <rFont val="ＭＳ 明朝"/>
        <family val="1"/>
      </rPr>
      <t xml:space="preserve">    </t>
    </r>
    <r>
      <rPr>
        <sz val="14"/>
        <rFont val="ＭＳ 明朝"/>
        <family val="1"/>
      </rPr>
      <t>分</t>
    </r>
    <r>
      <rPr>
        <sz val="14"/>
        <rFont val="ＭＳ 明朝"/>
        <family val="1"/>
      </rPr>
      <t xml:space="preserve">    </t>
    </r>
    <r>
      <rPr>
        <sz val="14"/>
        <rFont val="ＭＳ 明朝"/>
        <family val="1"/>
      </rPr>
      <t>類</t>
    </r>
  </si>
  <si>
    <r>
      <t xml:space="preserve">３－５ 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世　帯　の　種　類　、　世　帯　人　員　</t>
    </r>
  </si>
  <si>
    <r>
      <t>３－６</t>
    </r>
    <r>
      <rPr>
        <sz val="14"/>
        <rFont val="ＭＳ 明朝"/>
        <family val="1"/>
      </rPr>
      <t xml:space="preserve">    </t>
    </r>
    <r>
      <rPr>
        <sz val="14"/>
        <rFont val="ＭＳ 明朝"/>
        <family val="1"/>
      </rPr>
      <t>労</t>
    </r>
    <r>
      <rPr>
        <sz val="14"/>
        <rFont val="ＭＳ 明朝"/>
        <family val="1"/>
      </rPr>
      <t xml:space="preserve">      </t>
    </r>
    <r>
      <rPr>
        <sz val="14"/>
        <rFont val="ＭＳ 明朝"/>
        <family val="1"/>
      </rPr>
      <t>働</t>
    </r>
    <r>
      <rPr>
        <sz val="14"/>
        <rFont val="ＭＳ 明朝"/>
        <family val="1"/>
      </rPr>
      <t xml:space="preserve">      </t>
    </r>
    <r>
      <rPr>
        <sz val="14"/>
        <rFont val="ＭＳ 明朝"/>
        <family val="1"/>
      </rPr>
      <t>力</t>
    </r>
    <r>
      <rPr>
        <sz val="14"/>
        <rFont val="ＭＳ 明朝"/>
        <family val="1"/>
      </rPr>
      <t xml:space="preserve">      </t>
    </r>
    <r>
      <rPr>
        <sz val="14"/>
        <rFont val="ＭＳ 明朝"/>
        <family val="1"/>
      </rPr>
      <t>状</t>
    </r>
  </si>
  <si>
    <t>46. 国勢調査</t>
  </si>
  <si>
    <t>国勢調査 47.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</si>
</sst>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11"/>
      <name val="ＭＳ 明朝"/>
      <family val="1"/>
    </font>
    <font>
      <sz val="7"/>
      <name val="ＭＳ 明朝"/>
      <family val="1"/>
    </font>
    <font>
      <sz val="9"/>
      <name val="ＭＳ 明朝"/>
      <family val="1"/>
    </font>
    <font>
      <sz val="11"/>
      <name val="ＭＳ Ｐ明朝"/>
      <family val="1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sz val="18"/>
      <color indexed="54"/>
      <name val="游ゴシック Light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4"/>
      <name val="ＭＳ ゴシック"/>
      <family val="3"/>
    </font>
    <font>
      <b/>
      <sz val="13"/>
      <color indexed="54"/>
      <name val="ＭＳ ゴシック"/>
      <family val="3"/>
    </font>
    <font>
      <b/>
      <sz val="11"/>
      <color indexed="54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sz val="18"/>
      <color theme="3"/>
      <name val="Calibri Light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distributed" vertical="center"/>
      <protection/>
    </xf>
    <xf numFmtId="3" fontId="3" fillId="0" borderId="0" xfId="0" applyNumberFormat="1" applyFont="1" applyBorder="1" applyAlignment="1">
      <alignment vertical="center"/>
    </xf>
    <xf numFmtId="0" fontId="3" fillId="0" borderId="14" xfId="0" applyFont="1" applyBorder="1" applyAlignment="1">
      <alignment horizontal="distributed" vertical="center"/>
    </xf>
    <xf numFmtId="3" fontId="3" fillId="0" borderId="0" xfId="0" applyNumberFormat="1" applyFont="1" applyAlignment="1">
      <alignment vertical="center"/>
    </xf>
    <xf numFmtId="3" fontId="3" fillId="0" borderId="0" xfId="0" applyNumberFormat="1" applyFont="1" applyBorder="1" applyAlignment="1" applyProtection="1">
      <alignment horizontal="center" vertical="center"/>
      <protection/>
    </xf>
    <xf numFmtId="3" fontId="3" fillId="0" borderId="0" xfId="0" applyNumberFormat="1" applyFont="1" applyBorder="1" applyAlignment="1" applyProtection="1">
      <alignment horizontal="center" vertical="center" wrapText="1"/>
      <protection/>
    </xf>
    <xf numFmtId="41" fontId="3" fillId="0" borderId="0" xfId="0" applyNumberFormat="1" applyFont="1" applyBorder="1" applyAlignment="1" applyProtection="1">
      <alignment vertical="center"/>
      <protection/>
    </xf>
    <xf numFmtId="3" fontId="3" fillId="0" borderId="0" xfId="0" applyNumberFormat="1" applyFont="1" applyBorder="1" applyAlignment="1" applyProtection="1">
      <alignment vertical="center"/>
      <protection/>
    </xf>
    <xf numFmtId="3" fontId="3" fillId="0" borderId="0" xfId="0" applyNumberFormat="1" applyFont="1" applyBorder="1" applyAlignment="1" applyProtection="1">
      <alignment vertical="center" wrapText="1"/>
      <protection/>
    </xf>
    <xf numFmtId="41" fontId="3" fillId="0" borderId="0" xfId="0" applyNumberFormat="1" applyFont="1" applyAlignment="1">
      <alignment vertical="center"/>
    </xf>
    <xf numFmtId="41" fontId="3" fillId="0" borderId="0" xfId="0" applyNumberFormat="1" applyFont="1" applyAlignment="1" applyProtection="1">
      <alignment vertical="center"/>
      <protection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38" fontId="3" fillId="0" borderId="19" xfId="48" applyFont="1" applyBorder="1" applyAlignment="1" applyProtection="1">
      <alignment horizontal="right" vertical="center"/>
      <protection/>
    </xf>
    <xf numFmtId="38" fontId="3" fillId="0" borderId="0" xfId="48" applyFont="1" applyBorder="1" applyAlignment="1" applyProtection="1">
      <alignment horizontal="right" vertical="center"/>
      <protection/>
    </xf>
    <xf numFmtId="38" fontId="3" fillId="0" borderId="0" xfId="48" applyFont="1" applyAlignment="1">
      <alignment vertical="center"/>
    </xf>
    <xf numFmtId="38" fontId="3" fillId="0" borderId="0" xfId="48" applyFont="1" applyAlignment="1">
      <alignment horizontal="right" vertical="center"/>
    </xf>
    <xf numFmtId="38" fontId="3" fillId="0" borderId="0" xfId="48" applyFont="1" applyBorder="1" applyAlignment="1">
      <alignment horizontal="right"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10" xfId="0" applyFont="1" applyBorder="1" applyAlignment="1" applyProtection="1">
      <alignment horizontal="left" vertical="center"/>
      <protection/>
    </xf>
    <xf numFmtId="0" fontId="3" fillId="0" borderId="2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>
      <alignment vertical="center"/>
    </xf>
    <xf numFmtId="38" fontId="3" fillId="0" borderId="0" xfId="48" applyFont="1" applyBorder="1" applyAlignment="1">
      <alignment vertical="center"/>
    </xf>
    <xf numFmtId="38" fontId="3" fillId="0" borderId="0" xfId="48" applyFont="1" applyBorder="1" applyAlignment="1">
      <alignment horizontal="center" vertical="center"/>
    </xf>
    <xf numFmtId="41" fontId="3" fillId="0" borderId="0" xfId="48" applyNumberFormat="1" applyFont="1" applyBorder="1" applyAlignment="1">
      <alignment horizontal="right" vertical="center"/>
    </xf>
    <xf numFmtId="38" fontId="3" fillId="0" borderId="11" xfId="48" applyFont="1" applyBorder="1" applyAlignment="1">
      <alignment vertical="center"/>
    </xf>
    <xf numFmtId="38" fontId="3" fillId="0" borderId="10" xfId="48" applyFont="1" applyBorder="1" applyAlignment="1">
      <alignment vertical="center"/>
    </xf>
    <xf numFmtId="38" fontId="3" fillId="0" borderId="10" xfId="48" applyFont="1" applyBorder="1" applyAlignment="1">
      <alignment horizontal="right" vertical="center"/>
    </xf>
    <xf numFmtId="0" fontId="3" fillId="0" borderId="0" xfId="0" applyFont="1" applyBorder="1" applyAlignment="1" applyProtection="1">
      <alignment vertical="center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14" xfId="0" applyFont="1" applyBorder="1" applyAlignment="1" applyProtection="1">
      <alignment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distributed" vertical="center"/>
      <protection/>
    </xf>
    <xf numFmtId="0" fontId="3" fillId="0" borderId="0" xfId="0" applyFont="1" applyBorder="1" applyAlignment="1">
      <alignment horizontal="distributed" vertical="center"/>
    </xf>
    <xf numFmtId="0" fontId="3" fillId="0" borderId="22" xfId="0" applyFont="1" applyBorder="1" applyAlignment="1">
      <alignment vertical="center"/>
    </xf>
    <xf numFmtId="0" fontId="6" fillId="0" borderId="0" xfId="0" applyFont="1" applyBorder="1" applyAlignment="1" applyProtection="1">
      <alignment horizontal="distributed" vertical="center"/>
      <protection/>
    </xf>
    <xf numFmtId="49" fontId="3" fillId="0" borderId="0" xfId="0" applyNumberFormat="1" applyFont="1" applyBorder="1" applyAlignment="1">
      <alignment horizontal="left" vertical="center" indent="2"/>
    </xf>
    <xf numFmtId="0" fontId="0" fillId="0" borderId="0" xfId="0" applyBorder="1" applyAlignment="1">
      <alignment horizontal="left" vertical="center" indent="2"/>
    </xf>
    <xf numFmtId="38" fontId="3" fillId="0" borderId="19" xfId="48" applyFont="1" applyBorder="1" applyAlignment="1">
      <alignment vertical="center"/>
    </xf>
    <xf numFmtId="49" fontId="3" fillId="0" borderId="0" xfId="0" applyNumberFormat="1" applyFont="1" applyBorder="1" applyAlignment="1">
      <alignment horizontal="left" vertical="center" indent="2"/>
    </xf>
    <xf numFmtId="49" fontId="3" fillId="0" borderId="14" xfId="0" applyNumberFormat="1" applyFont="1" applyBorder="1" applyAlignment="1">
      <alignment horizontal="left" vertical="center" indent="2"/>
    </xf>
    <xf numFmtId="0" fontId="0" fillId="0" borderId="0" xfId="0" applyBorder="1" applyAlignment="1">
      <alignment horizontal="left" vertical="center" indent="2"/>
    </xf>
    <xf numFmtId="0" fontId="0" fillId="0" borderId="14" xfId="0" applyBorder="1" applyAlignment="1">
      <alignment horizontal="left" vertical="center" indent="2"/>
    </xf>
    <xf numFmtId="49" fontId="3" fillId="0" borderId="0" xfId="0" applyNumberFormat="1" applyFont="1" applyAlignment="1" applyProtection="1">
      <alignment horizontal="left" vertical="center" indent="2"/>
      <protection/>
    </xf>
    <xf numFmtId="49" fontId="3" fillId="0" borderId="14" xfId="0" applyNumberFormat="1" applyFont="1" applyBorder="1" applyAlignment="1" applyProtection="1">
      <alignment horizontal="left" vertical="center" indent="2"/>
      <protection/>
    </xf>
    <xf numFmtId="0" fontId="3" fillId="0" borderId="0" xfId="0" applyFont="1" applyAlignment="1">
      <alignment horizontal="left" vertical="center" indent="2"/>
    </xf>
    <xf numFmtId="0" fontId="3" fillId="0" borderId="14" xfId="0" applyFont="1" applyBorder="1" applyAlignment="1">
      <alignment horizontal="left" vertical="center" indent="2"/>
    </xf>
    <xf numFmtId="0" fontId="3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3" fillId="0" borderId="0" xfId="0" applyFont="1" applyBorder="1" applyAlignment="1" applyProtection="1">
      <alignment horizontal="distributed" vertical="center" wrapText="1"/>
      <protection/>
    </xf>
    <xf numFmtId="0" fontId="3" fillId="0" borderId="14" xfId="0" applyFont="1" applyBorder="1" applyAlignment="1" applyProtection="1">
      <alignment horizontal="distributed" vertical="center" wrapText="1"/>
      <protection/>
    </xf>
    <xf numFmtId="0" fontId="3" fillId="0" borderId="14" xfId="0" applyFont="1" applyBorder="1" applyAlignment="1" applyProtection="1">
      <alignment horizontal="distributed" vertical="center"/>
      <protection/>
    </xf>
    <xf numFmtId="0" fontId="0" fillId="0" borderId="0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38" fontId="3" fillId="0" borderId="0" xfId="48" applyFont="1" applyBorder="1" applyAlignment="1">
      <alignment horizontal="right" vertical="center"/>
    </xf>
    <xf numFmtId="0" fontId="3" fillId="0" borderId="1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38" fontId="3" fillId="0" borderId="19" xfId="48" applyFont="1" applyBorder="1" applyAlignment="1" applyProtection="1">
      <alignment horizontal="right" vertical="center"/>
      <protection/>
    </xf>
    <xf numFmtId="38" fontId="3" fillId="0" borderId="0" xfId="48" applyFont="1" applyBorder="1" applyAlignment="1" applyProtection="1">
      <alignment horizontal="right" vertical="center"/>
      <protection/>
    </xf>
    <xf numFmtId="0" fontId="3" fillId="0" borderId="10" xfId="0" applyFont="1" applyBorder="1" applyAlignment="1">
      <alignment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4" xfId="0" applyFont="1" applyBorder="1" applyAlignment="1">
      <alignment horizontal="distributed" vertical="center"/>
    </xf>
    <xf numFmtId="38" fontId="3" fillId="0" borderId="0" xfId="48" applyFont="1" applyAlignment="1">
      <alignment vertical="center"/>
    </xf>
    <xf numFmtId="0" fontId="3" fillId="0" borderId="28" xfId="0" applyFont="1" applyBorder="1" applyAlignment="1" applyProtection="1">
      <alignment horizontal="center" vertical="center"/>
      <protection/>
    </xf>
    <xf numFmtId="0" fontId="3" fillId="0" borderId="29" xfId="0" applyFont="1" applyBorder="1" applyAlignment="1" applyProtection="1">
      <alignment horizontal="center" vertical="center"/>
      <protection/>
    </xf>
    <xf numFmtId="0" fontId="3" fillId="0" borderId="30" xfId="0" applyFont="1" applyBorder="1" applyAlignment="1" applyProtection="1">
      <alignment horizontal="center" vertical="center"/>
      <protection/>
    </xf>
    <xf numFmtId="0" fontId="3" fillId="0" borderId="31" xfId="0" applyFont="1" applyBorder="1" applyAlignment="1" applyProtection="1">
      <alignment horizontal="center" vertical="center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32" xfId="0" applyFont="1" applyBorder="1" applyAlignment="1" applyProtection="1">
      <alignment horizontal="center" vertical="center"/>
      <protection/>
    </xf>
    <xf numFmtId="0" fontId="3" fillId="0" borderId="33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38" fontId="3" fillId="0" borderId="0" xfId="48" applyFont="1" applyBorder="1" applyAlignment="1">
      <alignment vertical="center"/>
    </xf>
    <xf numFmtId="49" fontId="3" fillId="0" borderId="10" xfId="0" applyNumberFormat="1" applyFont="1" applyBorder="1" applyAlignment="1">
      <alignment horizontal="left" vertical="center" indent="2"/>
    </xf>
    <xf numFmtId="0" fontId="0" fillId="0" borderId="10" xfId="0" applyBorder="1" applyAlignment="1">
      <alignment horizontal="left" vertical="center" indent="2"/>
    </xf>
    <xf numFmtId="0" fontId="0" fillId="0" borderId="15" xfId="0" applyBorder="1" applyAlignment="1">
      <alignment horizontal="left" vertical="center" indent="2"/>
    </xf>
    <xf numFmtId="38" fontId="3" fillId="0" borderId="10" xfId="48" applyFont="1" applyBorder="1" applyAlignment="1">
      <alignment horizontal="right" vertical="center"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26" xfId="0" applyFont="1" applyBorder="1" applyAlignment="1" applyProtection="1">
      <alignment horizontal="center" vertical="center"/>
      <protection/>
    </xf>
    <xf numFmtId="0" fontId="3" fillId="0" borderId="27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34" xfId="0" applyFont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95250</xdr:colOff>
      <xdr:row>56</xdr:row>
      <xdr:rowOff>9525</xdr:rowOff>
    </xdr:from>
    <xdr:to>
      <xdr:col>12</xdr:col>
      <xdr:colOff>866775</xdr:colOff>
      <xdr:row>57</xdr:row>
      <xdr:rowOff>19050</xdr:rowOff>
    </xdr:to>
    <xdr:sp>
      <xdr:nvSpPr>
        <xdr:cNvPr id="1" name="AutoShape 1"/>
        <xdr:cNvSpPr>
          <a:spLocks/>
        </xdr:cNvSpPr>
      </xdr:nvSpPr>
      <xdr:spPr>
        <a:xfrm rot="5400000" flipV="1">
          <a:off x="7239000" y="1038225"/>
          <a:ext cx="5153025" cy="142875"/>
        </a:xfrm>
        <a:prstGeom prst="rightBrace">
          <a:avLst>
            <a:gd name="adj" fmla="val 1092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47625</xdr:colOff>
      <xdr:row>57</xdr:row>
      <xdr:rowOff>123825</xdr:rowOff>
    </xdr:from>
    <xdr:to>
      <xdr:col>13</xdr:col>
      <xdr:colOff>9525</xdr:colOff>
      <xdr:row>59</xdr:row>
      <xdr:rowOff>0</xdr:rowOff>
    </xdr:to>
    <xdr:sp>
      <xdr:nvSpPr>
        <xdr:cNvPr id="2" name="AutoShape 2"/>
        <xdr:cNvSpPr>
          <a:spLocks/>
        </xdr:cNvSpPr>
      </xdr:nvSpPr>
      <xdr:spPr>
        <a:xfrm rot="5400000" flipV="1">
          <a:off x="8943975" y="1285875"/>
          <a:ext cx="3467100" cy="152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0"/>
  <sheetViews>
    <sheetView tabSelected="1" zoomScaleSheetLayoutView="75" zoomScalePageLayoutView="0" workbookViewId="0" topLeftCell="A51">
      <selection activeCell="B72" sqref="B72"/>
    </sheetView>
  </sheetViews>
  <sheetFormatPr defaultColWidth="8.66015625" defaultRowHeight="18"/>
  <cols>
    <col min="1" max="1" width="3.83203125" style="2" customWidth="1"/>
    <col min="2" max="2" width="20.66015625" style="2" customWidth="1"/>
    <col min="3" max="3" width="3.83203125" style="2" customWidth="1"/>
    <col min="4" max="4" width="11.16015625" style="2" customWidth="1"/>
    <col min="5" max="19" width="7.66015625" style="2" customWidth="1"/>
    <col min="20" max="16384" width="8.83203125" style="2" customWidth="1"/>
  </cols>
  <sheetData>
    <row r="1" spans="1:19" ht="18" customHeight="1" hidden="1">
      <c r="A1" s="1" t="s">
        <v>89</v>
      </c>
      <c r="B1" s="1"/>
      <c r="C1" s="1"/>
      <c r="S1" s="3" t="s">
        <v>90</v>
      </c>
    </row>
    <row r="2" ht="7.5" customHeight="1" hidden="1"/>
    <row r="3" spans="4:19" ht="15" customHeight="1" hidden="1">
      <c r="D3" s="43"/>
      <c r="E3" s="48" t="s">
        <v>86</v>
      </c>
      <c r="F3" s="43"/>
      <c r="G3" s="43"/>
      <c r="H3" s="43"/>
      <c r="J3" s="47" t="s">
        <v>72</v>
      </c>
      <c r="K3" s="43"/>
      <c r="L3" s="43"/>
      <c r="M3" s="43"/>
      <c r="N3" s="43"/>
      <c r="O3" s="43"/>
      <c r="P3" s="43"/>
      <c r="Q3" s="43"/>
      <c r="R3" s="43"/>
      <c r="S3" s="43"/>
    </row>
    <row r="4" spans="1:19" ht="7.5" customHeight="1" hidden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4" ht="14.25" customHeight="1" hidden="1" thickBot="1">
      <c r="A5" s="90" t="s">
        <v>6</v>
      </c>
      <c r="B5" s="90"/>
      <c r="C5" s="90"/>
      <c r="D5" s="90"/>
    </row>
    <row r="6" spans="1:19" ht="13.5" hidden="1">
      <c r="A6" s="91" t="s">
        <v>7</v>
      </c>
      <c r="B6" s="91"/>
      <c r="C6" s="92"/>
      <c r="D6" s="8" t="s">
        <v>8</v>
      </c>
      <c r="E6" s="9" t="s">
        <v>16</v>
      </c>
      <c r="F6" s="9" t="s">
        <v>17</v>
      </c>
      <c r="G6" s="9" t="s">
        <v>18</v>
      </c>
      <c r="H6" s="9" t="s">
        <v>19</v>
      </c>
      <c r="I6" s="9" t="s">
        <v>20</v>
      </c>
      <c r="J6" s="9" t="s">
        <v>21</v>
      </c>
      <c r="K6" s="9" t="s">
        <v>22</v>
      </c>
      <c r="L6" s="9" t="s">
        <v>23</v>
      </c>
      <c r="M6" s="9" t="s">
        <v>24</v>
      </c>
      <c r="N6" s="9" t="s">
        <v>25</v>
      </c>
      <c r="O6" s="9" t="s">
        <v>26</v>
      </c>
      <c r="P6" s="9" t="s">
        <v>27</v>
      </c>
      <c r="Q6" s="9" t="s">
        <v>28</v>
      </c>
      <c r="R6" s="9" t="s">
        <v>29</v>
      </c>
      <c r="S6" s="10" t="s">
        <v>30</v>
      </c>
    </row>
    <row r="7" spans="1:3" ht="6" customHeight="1" hidden="1">
      <c r="A7" s="25"/>
      <c r="B7" s="25"/>
      <c r="C7" s="54"/>
    </row>
    <row r="8" spans="1:19" ht="13.5" customHeight="1" hidden="1">
      <c r="A8" s="78" t="s">
        <v>45</v>
      </c>
      <c r="B8" s="79"/>
      <c r="C8" s="80"/>
      <c r="D8" s="12">
        <f>SUM(D27,D18,D14,D10)</f>
        <v>165105</v>
      </c>
      <c r="E8" s="12">
        <f aca="true" t="shared" si="0" ref="E8:S8">SUM(E27,E18,E14,E10)</f>
        <v>2826</v>
      </c>
      <c r="F8" s="12">
        <f t="shared" si="0"/>
        <v>14742</v>
      </c>
      <c r="G8" s="12">
        <f t="shared" si="0"/>
        <v>20276</v>
      </c>
      <c r="H8" s="12">
        <f t="shared" si="0"/>
        <v>16584</v>
      </c>
      <c r="I8" s="12">
        <f t="shared" si="0"/>
        <v>15762</v>
      </c>
      <c r="J8" s="12">
        <f t="shared" si="0"/>
        <v>15846</v>
      </c>
      <c r="K8" s="12">
        <f t="shared" si="0"/>
        <v>18794</v>
      </c>
      <c r="L8" s="12">
        <f t="shared" si="0"/>
        <v>22404</v>
      </c>
      <c r="M8" s="12">
        <f t="shared" si="0"/>
        <v>17373</v>
      </c>
      <c r="N8" s="12">
        <f t="shared" si="0"/>
        <v>9968</v>
      </c>
      <c r="O8" s="12">
        <f t="shared" si="0"/>
        <v>5714</v>
      </c>
      <c r="P8" s="12">
        <f t="shared" si="0"/>
        <v>2897</v>
      </c>
      <c r="Q8" s="12">
        <f t="shared" si="0"/>
        <v>1273</v>
      </c>
      <c r="R8" s="12">
        <f t="shared" si="0"/>
        <v>439</v>
      </c>
      <c r="S8" s="12">
        <f t="shared" si="0"/>
        <v>207</v>
      </c>
    </row>
    <row r="9" spans="1:19" ht="8.25" customHeight="1" hidden="1">
      <c r="A9" s="53"/>
      <c r="B9" s="53"/>
      <c r="C9" s="13"/>
      <c r="D9" s="14"/>
      <c r="E9" s="15" t="s">
        <v>0</v>
      </c>
      <c r="F9" s="15" t="s">
        <v>0</v>
      </c>
      <c r="G9" s="14"/>
      <c r="H9" s="16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</row>
    <row r="10" spans="1:19" ht="13.5" customHeight="1" hidden="1">
      <c r="A10" s="93" t="s">
        <v>9</v>
      </c>
      <c r="B10" s="79"/>
      <c r="C10" s="80"/>
      <c r="D10" s="14">
        <f>SUM(D11:D13)</f>
        <v>2336</v>
      </c>
      <c r="E10" s="14">
        <f aca="true" t="shared" si="1" ref="E10:S10">SUM(E11:E13)</f>
        <v>3</v>
      </c>
      <c r="F10" s="14">
        <f t="shared" si="1"/>
        <v>26</v>
      </c>
      <c r="G10" s="14">
        <f t="shared" si="1"/>
        <v>44</v>
      </c>
      <c r="H10" s="14">
        <f t="shared" si="1"/>
        <v>58</v>
      </c>
      <c r="I10" s="14">
        <f t="shared" si="1"/>
        <v>74</v>
      </c>
      <c r="J10" s="14">
        <f t="shared" si="1"/>
        <v>84</v>
      </c>
      <c r="K10" s="14">
        <f t="shared" si="1"/>
        <v>119</v>
      </c>
      <c r="L10" s="14">
        <f t="shared" si="1"/>
        <v>179</v>
      </c>
      <c r="M10" s="14">
        <f t="shared" si="1"/>
        <v>211</v>
      </c>
      <c r="N10" s="14">
        <f t="shared" si="1"/>
        <v>350</v>
      </c>
      <c r="O10" s="14">
        <f t="shared" si="1"/>
        <v>469</v>
      </c>
      <c r="P10" s="14">
        <f t="shared" si="1"/>
        <v>442</v>
      </c>
      <c r="Q10" s="14">
        <f t="shared" si="1"/>
        <v>198</v>
      </c>
      <c r="R10" s="14">
        <f t="shared" si="1"/>
        <v>55</v>
      </c>
      <c r="S10" s="14">
        <f t="shared" si="1"/>
        <v>24</v>
      </c>
    </row>
    <row r="11" spans="1:19" ht="13.5" customHeight="1" hidden="1">
      <c r="A11" s="34"/>
      <c r="B11" s="52" t="s">
        <v>81</v>
      </c>
      <c r="C11" s="50"/>
      <c r="D11" s="14">
        <f>SUM(E11:S11)</f>
        <v>2257</v>
      </c>
      <c r="E11" s="14">
        <v>3</v>
      </c>
      <c r="F11" s="14">
        <v>25</v>
      </c>
      <c r="G11" s="14">
        <v>43</v>
      </c>
      <c r="H11" s="14">
        <v>52</v>
      </c>
      <c r="I11" s="14">
        <v>63</v>
      </c>
      <c r="J11" s="14">
        <v>71</v>
      </c>
      <c r="K11" s="14">
        <v>112</v>
      </c>
      <c r="L11" s="14">
        <v>170</v>
      </c>
      <c r="M11" s="14">
        <v>203</v>
      </c>
      <c r="N11" s="14">
        <v>343</v>
      </c>
      <c r="O11" s="14">
        <v>462</v>
      </c>
      <c r="P11" s="14">
        <v>438</v>
      </c>
      <c r="Q11" s="14">
        <v>194</v>
      </c>
      <c r="R11" s="14">
        <v>54</v>
      </c>
      <c r="S11" s="14">
        <v>24</v>
      </c>
    </row>
    <row r="12" spans="1:19" ht="13.5" customHeight="1" hidden="1">
      <c r="A12" s="34"/>
      <c r="B12" s="52" t="s">
        <v>82</v>
      </c>
      <c r="C12" s="50"/>
      <c r="D12" s="14">
        <f>SUM(E12:S12)</f>
        <v>74</v>
      </c>
      <c r="E12" s="17">
        <v>0</v>
      </c>
      <c r="F12" s="18">
        <v>1</v>
      </c>
      <c r="G12" s="14">
        <v>1</v>
      </c>
      <c r="H12" s="19">
        <v>6</v>
      </c>
      <c r="I12" s="14">
        <v>11</v>
      </c>
      <c r="J12" s="14">
        <v>12</v>
      </c>
      <c r="K12" s="14">
        <v>7</v>
      </c>
      <c r="L12" s="14">
        <v>8</v>
      </c>
      <c r="M12" s="14">
        <v>8</v>
      </c>
      <c r="N12" s="14">
        <v>6</v>
      </c>
      <c r="O12" s="14">
        <v>6</v>
      </c>
      <c r="P12" s="14">
        <v>3</v>
      </c>
      <c r="Q12" s="14">
        <v>4</v>
      </c>
      <c r="R12" s="14">
        <v>1</v>
      </c>
      <c r="S12" s="20">
        <v>0</v>
      </c>
    </row>
    <row r="13" spans="1:19" ht="13.5" customHeight="1" hidden="1">
      <c r="A13" s="34"/>
      <c r="B13" s="52" t="s">
        <v>83</v>
      </c>
      <c r="C13" s="50"/>
      <c r="D13" s="14">
        <f>SUM(E13:S13)</f>
        <v>5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14">
        <v>1</v>
      </c>
      <c r="K13" s="20">
        <v>0</v>
      </c>
      <c r="L13" s="14">
        <v>1</v>
      </c>
      <c r="M13" s="20">
        <v>0</v>
      </c>
      <c r="N13" s="14">
        <v>1</v>
      </c>
      <c r="O13" s="14">
        <v>1</v>
      </c>
      <c r="P13" s="14">
        <v>1</v>
      </c>
      <c r="Q13" s="20">
        <v>0</v>
      </c>
      <c r="R13" s="20">
        <v>0</v>
      </c>
      <c r="S13" s="20">
        <v>0</v>
      </c>
    </row>
    <row r="14" spans="1:19" ht="13.5" customHeight="1" hidden="1">
      <c r="A14" s="78" t="s">
        <v>10</v>
      </c>
      <c r="B14" s="79"/>
      <c r="C14" s="80"/>
      <c r="D14" s="14">
        <f>SUM(D15:D17)</f>
        <v>38147</v>
      </c>
      <c r="E14" s="14">
        <f aca="true" t="shared" si="2" ref="E14:S14">SUM(E15:E17)</f>
        <v>304</v>
      </c>
      <c r="F14" s="14">
        <f t="shared" si="2"/>
        <v>2366</v>
      </c>
      <c r="G14" s="14">
        <f t="shared" si="2"/>
        <v>4661</v>
      </c>
      <c r="H14" s="14">
        <f t="shared" si="2"/>
        <v>4297</v>
      </c>
      <c r="I14" s="14">
        <f t="shared" si="2"/>
        <v>3869</v>
      </c>
      <c r="J14" s="14">
        <f t="shared" si="2"/>
        <v>3614</v>
      </c>
      <c r="K14" s="14">
        <f t="shared" si="2"/>
        <v>4386</v>
      </c>
      <c r="L14" s="14">
        <f t="shared" si="2"/>
        <v>5634</v>
      </c>
      <c r="M14" s="14">
        <f t="shared" si="2"/>
        <v>4677</v>
      </c>
      <c r="N14" s="14">
        <f t="shared" si="2"/>
        <v>2407</v>
      </c>
      <c r="O14" s="14">
        <f t="shared" si="2"/>
        <v>1167</v>
      </c>
      <c r="P14" s="14">
        <f t="shared" si="2"/>
        <v>490</v>
      </c>
      <c r="Q14" s="14">
        <f t="shared" si="2"/>
        <v>204</v>
      </c>
      <c r="R14" s="14">
        <f t="shared" si="2"/>
        <v>44</v>
      </c>
      <c r="S14" s="14">
        <f t="shared" si="2"/>
        <v>27</v>
      </c>
    </row>
    <row r="15" spans="1:19" ht="13.5" customHeight="1" hidden="1">
      <c r="A15" s="5"/>
      <c r="B15" s="52" t="s">
        <v>73</v>
      </c>
      <c r="C15" s="50"/>
      <c r="D15" s="14">
        <f>SUM(E15:S15)</f>
        <v>12</v>
      </c>
      <c r="E15" s="20">
        <v>0</v>
      </c>
      <c r="F15" s="20">
        <v>0</v>
      </c>
      <c r="G15" s="14">
        <v>1</v>
      </c>
      <c r="H15" s="14">
        <v>2</v>
      </c>
      <c r="I15" s="14">
        <v>3</v>
      </c>
      <c r="J15" s="14">
        <v>1</v>
      </c>
      <c r="K15" s="20">
        <v>0</v>
      </c>
      <c r="L15" s="14">
        <v>4</v>
      </c>
      <c r="M15" s="20">
        <v>0</v>
      </c>
      <c r="N15" s="14">
        <v>1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</row>
    <row r="16" spans="1:19" ht="13.5" customHeight="1" hidden="1">
      <c r="A16" s="5"/>
      <c r="B16" s="52" t="s">
        <v>74</v>
      </c>
      <c r="C16" s="50"/>
      <c r="D16" s="14">
        <f>SUM(E16:S16)</f>
        <v>11988</v>
      </c>
      <c r="E16" s="14">
        <v>129</v>
      </c>
      <c r="F16" s="14">
        <v>784</v>
      </c>
      <c r="G16" s="14">
        <v>1518</v>
      </c>
      <c r="H16" s="14">
        <v>1328</v>
      </c>
      <c r="I16" s="14">
        <v>1058</v>
      </c>
      <c r="J16" s="14">
        <v>998</v>
      </c>
      <c r="K16" s="14">
        <v>1373</v>
      </c>
      <c r="L16" s="14">
        <v>1859</v>
      </c>
      <c r="M16" s="14">
        <v>1424</v>
      </c>
      <c r="N16" s="14">
        <v>874</v>
      </c>
      <c r="O16" s="14">
        <v>434</v>
      </c>
      <c r="P16" s="14">
        <v>139</v>
      </c>
      <c r="Q16" s="14">
        <v>55</v>
      </c>
      <c r="R16" s="14">
        <v>8</v>
      </c>
      <c r="S16" s="14">
        <v>7</v>
      </c>
    </row>
    <row r="17" spans="1:19" ht="13.5" customHeight="1" hidden="1">
      <c r="A17" s="5"/>
      <c r="B17" s="52" t="s">
        <v>75</v>
      </c>
      <c r="C17" s="50"/>
      <c r="D17" s="14">
        <f>SUM(E17:S17)</f>
        <v>26147</v>
      </c>
      <c r="E17" s="14">
        <v>175</v>
      </c>
      <c r="F17" s="14">
        <v>1582</v>
      </c>
      <c r="G17" s="14">
        <v>3142</v>
      </c>
      <c r="H17" s="14">
        <v>2967</v>
      </c>
      <c r="I17" s="14">
        <v>2808</v>
      </c>
      <c r="J17" s="14">
        <v>2615</v>
      </c>
      <c r="K17" s="14">
        <v>3013</v>
      </c>
      <c r="L17" s="14">
        <v>3771</v>
      </c>
      <c r="M17" s="14">
        <v>3253</v>
      </c>
      <c r="N17" s="14">
        <v>1532</v>
      </c>
      <c r="O17" s="14">
        <v>733</v>
      </c>
      <c r="P17" s="14">
        <v>351</v>
      </c>
      <c r="Q17" s="14">
        <v>149</v>
      </c>
      <c r="R17" s="14">
        <v>36</v>
      </c>
      <c r="S17" s="14">
        <v>20</v>
      </c>
    </row>
    <row r="18" spans="1:19" ht="13.5" customHeight="1" hidden="1">
      <c r="A18" s="78" t="s">
        <v>11</v>
      </c>
      <c r="B18" s="79"/>
      <c r="C18" s="80"/>
      <c r="D18" s="14">
        <f>SUM(D19:D25)</f>
        <v>119898</v>
      </c>
      <c r="E18" s="14">
        <f aca="true" t="shared" si="3" ref="E18:S18">SUM(E19:E25)</f>
        <v>2105</v>
      </c>
      <c r="F18" s="14">
        <f t="shared" si="3"/>
        <v>11335</v>
      </c>
      <c r="G18" s="14">
        <f t="shared" si="3"/>
        <v>15014</v>
      </c>
      <c r="H18" s="14">
        <f t="shared" si="3"/>
        <v>11856</v>
      </c>
      <c r="I18" s="14">
        <f t="shared" si="3"/>
        <v>11475</v>
      </c>
      <c r="J18" s="14">
        <f t="shared" si="3"/>
        <v>11805</v>
      </c>
      <c r="K18" s="14">
        <f t="shared" si="3"/>
        <v>13906</v>
      </c>
      <c r="L18" s="14">
        <f t="shared" si="3"/>
        <v>16170</v>
      </c>
      <c r="M18" s="14">
        <f t="shared" si="3"/>
        <v>12132</v>
      </c>
      <c r="N18" s="14">
        <f t="shared" si="3"/>
        <v>7003</v>
      </c>
      <c r="O18" s="14">
        <f t="shared" si="3"/>
        <v>3924</v>
      </c>
      <c r="P18" s="14">
        <f t="shared" si="3"/>
        <v>1882</v>
      </c>
      <c r="Q18" s="14">
        <f t="shared" si="3"/>
        <v>831</v>
      </c>
      <c r="R18" s="14">
        <f t="shared" si="3"/>
        <v>320</v>
      </c>
      <c r="S18" s="14">
        <f t="shared" si="3"/>
        <v>140</v>
      </c>
    </row>
    <row r="19" spans="1:19" ht="13.5" customHeight="1" hidden="1">
      <c r="A19" s="5"/>
      <c r="B19" s="55" t="s">
        <v>84</v>
      </c>
      <c r="C19" s="49"/>
      <c r="D19" s="14">
        <f>SUM(E19:S19)</f>
        <v>1095</v>
      </c>
      <c r="E19" s="21">
        <v>0</v>
      </c>
      <c r="F19" s="14">
        <v>38</v>
      </c>
      <c r="G19" s="14">
        <v>125</v>
      </c>
      <c r="H19" s="14">
        <v>131</v>
      </c>
      <c r="I19" s="14">
        <v>129</v>
      </c>
      <c r="J19" s="14">
        <v>141</v>
      </c>
      <c r="K19" s="14">
        <v>147</v>
      </c>
      <c r="L19" s="14">
        <v>197</v>
      </c>
      <c r="M19" s="14">
        <v>138</v>
      </c>
      <c r="N19" s="14">
        <v>35</v>
      </c>
      <c r="O19" s="14">
        <v>8</v>
      </c>
      <c r="P19" s="14">
        <v>4</v>
      </c>
      <c r="Q19" s="14">
        <v>2</v>
      </c>
      <c r="R19" s="20">
        <v>0</v>
      </c>
      <c r="S19" s="20">
        <v>0</v>
      </c>
    </row>
    <row r="20" spans="1:19" ht="13.5" customHeight="1" hidden="1">
      <c r="A20" s="5"/>
      <c r="B20" s="52" t="s">
        <v>80</v>
      </c>
      <c r="C20" s="50"/>
      <c r="D20" s="14">
        <f aca="true" t="shared" si="4" ref="D20:D27">SUM(E20:S20)</f>
        <v>8247</v>
      </c>
      <c r="E20" s="14">
        <v>55</v>
      </c>
      <c r="F20" s="14">
        <v>582</v>
      </c>
      <c r="G20" s="14">
        <v>1160</v>
      </c>
      <c r="H20" s="14">
        <v>1027</v>
      </c>
      <c r="I20" s="14">
        <v>960</v>
      </c>
      <c r="J20" s="14">
        <v>725</v>
      </c>
      <c r="K20" s="14">
        <v>935</v>
      </c>
      <c r="L20" s="14">
        <v>1207</v>
      </c>
      <c r="M20" s="14">
        <v>958</v>
      </c>
      <c r="N20" s="14">
        <v>431</v>
      </c>
      <c r="O20" s="14">
        <v>160</v>
      </c>
      <c r="P20" s="14">
        <v>30</v>
      </c>
      <c r="Q20" s="14">
        <v>12</v>
      </c>
      <c r="R20" s="14">
        <v>3</v>
      </c>
      <c r="S20" s="14">
        <v>2</v>
      </c>
    </row>
    <row r="21" spans="1:19" ht="13.5" customHeight="1" hidden="1">
      <c r="A21" s="5"/>
      <c r="B21" s="55" t="s">
        <v>85</v>
      </c>
      <c r="C21" s="51"/>
      <c r="D21" s="14">
        <f t="shared" si="4"/>
        <v>41012</v>
      </c>
      <c r="E21" s="14">
        <v>1438</v>
      </c>
      <c r="F21" s="14">
        <v>4956</v>
      </c>
      <c r="G21" s="14">
        <v>4954</v>
      </c>
      <c r="H21" s="14">
        <v>3553</v>
      </c>
      <c r="I21" s="14">
        <v>3351</v>
      </c>
      <c r="J21" s="14">
        <v>3750</v>
      </c>
      <c r="K21" s="14">
        <v>4508</v>
      </c>
      <c r="L21" s="14">
        <v>5672</v>
      </c>
      <c r="M21" s="14">
        <v>4183</v>
      </c>
      <c r="N21" s="14">
        <v>2263</v>
      </c>
      <c r="O21" s="14">
        <v>1227</v>
      </c>
      <c r="P21" s="14">
        <v>650</v>
      </c>
      <c r="Q21" s="14">
        <v>324</v>
      </c>
      <c r="R21" s="14">
        <v>127</v>
      </c>
      <c r="S21" s="14">
        <v>56</v>
      </c>
    </row>
    <row r="22" spans="1:19" ht="13.5" customHeight="1" hidden="1">
      <c r="A22" s="5"/>
      <c r="B22" s="52" t="s">
        <v>76</v>
      </c>
      <c r="C22" s="50"/>
      <c r="D22" s="14">
        <f t="shared" si="4"/>
        <v>7095</v>
      </c>
      <c r="E22" s="14">
        <v>18</v>
      </c>
      <c r="F22" s="14">
        <v>644</v>
      </c>
      <c r="G22" s="14">
        <v>1043</v>
      </c>
      <c r="H22" s="14">
        <v>831</v>
      </c>
      <c r="I22" s="14">
        <v>770</v>
      </c>
      <c r="J22" s="14">
        <v>793</v>
      </c>
      <c r="K22" s="14">
        <v>1006</v>
      </c>
      <c r="L22" s="14">
        <v>914</v>
      </c>
      <c r="M22" s="14">
        <v>688</v>
      </c>
      <c r="N22" s="14">
        <v>238</v>
      </c>
      <c r="O22" s="14">
        <v>93</v>
      </c>
      <c r="P22" s="14">
        <v>32</v>
      </c>
      <c r="Q22" s="14">
        <v>14</v>
      </c>
      <c r="R22" s="14">
        <v>8</v>
      </c>
      <c r="S22" s="14">
        <v>3</v>
      </c>
    </row>
    <row r="23" spans="1:19" ht="13.5" customHeight="1" hidden="1">
      <c r="A23" s="5"/>
      <c r="B23" s="52" t="s">
        <v>77</v>
      </c>
      <c r="C23" s="50"/>
      <c r="D23" s="14">
        <f t="shared" si="4"/>
        <v>3410</v>
      </c>
      <c r="E23" s="14">
        <v>2</v>
      </c>
      <c r="F23" s="14">
        <v>103</v>
      </c>
      <c r="G23" s="14">
        <v>281</v>
      </c>
      <c r="H23" s="14">
        <v>248</v>
      </c>
      <c r="I23" s="14">
        <v>247</v>
      </c>
      <c r="J23" s="14">
        <v>224</v>
      </c>
      <c r="K23" s="14">
        <v>307</v>
      </c>
      <c r="L23" s="14">
        <v>466</v>
      </c>
      <c r="M23" s="14">
        <v>443</v>
      </c>
      <c r="N23" s="14">
        <v>430</v>
      </c>
      <c r="O23" s="14">
        <v>278</v>
      </c>
      <c r="P23" s="14">
        <v>178</v>
      </c>
      <c r="Q23" s="14">
        <v>116</v>
      </c>
      <c r="R23" s="14">
        <v>56</v>
      </c>
      <c r="S23" s="14">
        <v>31</v>
      </c>
    </row>
    <row r="24" spans="1:19" ht="13.5" customHeight="1" hidden="1">
      <c r="A24" s="5"/>
      <c r="B24" s="52" t="s">
        <v>78</v>
      </c>
      <c r="C24" s="50"/>
      <c r="D24" s="14">
        <f t="shared" si="4"/>
        <v>52815</v>
      </c>
      <c r="E24" s="14">
        <v>573</v>
      </c>
      <c r="F24" s="14">
        <v>4739</v>
      </c>
      <c r="G24" s="14">
        <v>6640</v>
      </c>
      <c r="H24" s="14">
        <v>5324</v>
      </c>
      <c r="I24" s="14">
        <v>5313</v>
      </c>
      <c r="J24" s="14">
        <v>5386</v>
      </c>
      <c r="K24" s="14">
        <v>5965</v>
      </c>
      <c r="L24" s="14">
        <v>6696</v>
      </c>
      <c r="M24" s="14">
        <v>5170</v>
      </c>
      <c r="N24" s="14">
        <v>3461</v>
      </c>
      <c r="O24" s="14">
        <v>2074</v>
      </c>
      <c r="P24" s="14">
        <v>944</v>
      </c>
      <c r="Q24" s="14">
        <v>359</v>
      </c>
      <c r="R24" s="14">
        <v>124</v>
      </c>
      <c r="S24" s="14">
        <v>47</v>
      </c>
    </row>
    <row r="25" spans="1:19" ht="13.5" customHeight="1" hidden="1">
      <c r="A25" s="5"/>
      <c r="B25" s="55" t="s">
        <v>79</v>
      </c>
      <c r="C25" s="51"/>
      <c r="D25" s="14">
        <f t="shared" si="4"/>
        <v>6224</v>
      </c>
      <c r="E25" s="14">
        <v>19</v>
      </c>
      <c r="F25" s="14">
        <v>273</v>
      </c>
      <c r="G25" s="14">
        <v>811</v>
      </c>
      <c r="H25" s="14">
        <v>742</v>
      </c>
      <c r="I25" s="14">
        <v>705</v>
      </c>
      <c r="J25" s="14">
        <v>786</v>
      </c>
      <c r="K25" s="14">
        <v>1038</v>
      </c>
      <c r="L25" s="14">
        <v>1018</v>
      </c>
      <c r="M25" s="14">
        <v>552</v>
      </c>
      <c r="N25" s="14">
        <v>145</v>
      </c>
      <c r="O25" s="14">
        <v>84</v>
      </c>
      <c r="P25" s="14">
        <v>44</v>
      </c>
      <c r="Q25" s="14">
        <v>4</v>
      </c>
      <c r="R25" s="14">
        <v>2</v>
      </c>
      <c r="S25" s="14">
        <v>1</v>
      </c>
    </row>
    <row r="26" spans="1:19" ht="6.75" customHeight="1" hidden="1">
      <c r="A26" s="52"/>
      <c r="B26" s="52"/>
      <c r="C26" s="11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</row>
    <row r="27" spans="1:19" ht="13.5" customHeight="1" hidden="1">
      <c r="A27" s="76" t="s">
        <v>12</v>
      </c>
      <c r="B27" s="76"/>
      <c r="C27" s="77"/>
      <c r="D27" s="14">
        <f t="shared" si="4"/>
        <v>4724</v>
      </c>
      <c r="E27" s="14">
        <v>414</v>
      </c>
      <c r="F27" s="14">
        <v>1015</v>
      </c>
      <c r="G27" s="14">
        <v>557</v>
      </c>
      <c r="H27" s="14">
        <v>373</v>
      </c>
      <c r="I27" s="14">
        <v>344</v>
      </c>
      <c r="J27" s="14">
        <v>343</v>
      </c>
      <c r="K27" s="14">
        <v>383</v>
      </c>
      <c r="L27" s="14">
        <v>421</v>
      </c>
      <c r="M27" s="14">
        <v>353</v>
      </c>
      <c r="N27" s="14">
        <v>208</v>
      </c>
      <c r="O27" s="14">
        <v>154</v>
      </c>
      <c r="P27" s="14">
        <v>83</v>
      </c>
      <c r="Q27" s="14">
        <v>40</v>
      </c>
      <c r="R27" s="14">
        <v>20</v>
      </c>
      <c r="S27" s="14">
        <v>16</v>
      </c>
    </row>
    <row r="28" spans="1:19" ht="9" customHeight="1" hidden="1" thickBot="1">
      <c r="A28" s="6"/>
      <c r="B28" s="6"/>
      <c r="C28" s="22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</row>
    <row r="29" ht="13.5" hidden="1"/>
    <row r="30" spans="4:19" ht="15" customHeight="1" hidden="1">
      <c r="D30" s="44"/>
      <c r="E30" s="44"/>
      <c r="F30" s="44"/>
      <c r="G30" s="44"/>
      <c r="H30" s="44"/>
      <c r="I30" s="45" t="s">
        <v>87</v>
      </c>
      <c r="J30" s="46" t="s">
        <v>71</v>
      </c>
      <c r="K30" s="44"/>
      <c r="L30" s="44"/>
      <c r="M30" s="44"/>
      <c r="N30" s="44"/>
      <c r="O30" s="44"/>
      <c r="P30" s="44"/>
      <c r="Q30" s="44"/>
      <c r="R30" s="44"/>
      <c r="S30" s="44"/>
    </row>
    <row r="31" ht="8.25" customHeight="1" hidden="1"/>
    <row r="32" spans="1:19" ht="15" customHeight="1" hidden="1" thickBot="1">
      <c r="A32" s="42" t="s">
        <v>54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</row>
    <row r="33" spans="1:19" ht="13.5" hidden="1">
      <c r="A33" s="67" t="s">
        <v>13</v>
      </c>
      <c r="B33" s="68"/>
      <c r="C33" s="69"/>
      <c r="D33" s="86" t="s">
        <v>56</v>
      </c>
      <c r="E33" s="86"/>
      <c r="F33" s="86"/>
      <c r="G33" s="86"/>
      <c r="H33" s="86" t="s">
        <v>67</v>
      </c>
      <c r="I33" s="86"/>
      <c r="J33" s="86"/>
      <c r="K33" s="86"/>
      <c r="L33" s="86"/>
      <c r="M33" s="86"/>
      <c r="N33" s="86"/>
      <c r="O33" s="86"/>
      <c r="P33" s="86"/>
      <c r="Q33" s="82" t="s">
        <v>53</v>
      </c>
      <c r="R33" s="82"/>
      <c r="S33" s="83"/>
    </row>
    <row r="34" spans="1:19" ht="13.5" hidden="1">
      <c r="A34" s="70"/>
      <c r="B34" s="71"/>
      <c r="C34" s="72"/>
      <c r="D34" s="84" t="s">
        <v>47</v>
      </c>
      <c r="E34" s="84"/>
      <c r="F34" s="84" t="s">
        <v>48</v>
      </c>
      <c r="G34" s="84"/>
      <c r="H34" s="84" t="s">
        <v>14</v>
      </c>
      <c r="I34" s="84"/>
      <c r="J34" s="87" t="s">
        <v>37</v>
      </c>
      <c r="K34" s="87" t="s">
        <v>1</v>
      </c>
      <c r="L34" s="87" t="s">
        <v>2</v>
      </c>
      <c r="M34" s="87" t="s">
        <v>3</v>
      </c>
      <c r="N34" s="87" t="s">
        <v>4</v>
      </c>
      <c r="O34" s="87" t="s">
        <v>5</v>
      </c>
      <c r="P34" s="87" t="s">
        <v>15</v>
      </c>
      <c r="Q34" s="84" t="s">
        <v>52</v>
      </c>
      <c r="R34" s="84" t="s">
        <v>51</v>
      </c>
      <c r="S34" s="85"/>
    </row>
    <row r="35" spans="1:19" ht="13.5" hidden="1">
      <c r="A35" s="73"/>
      <c r="B35" s="74"/>
      <c r="C35" s="75"/>
      <c r="D35" s="84"/>
      <c r="E35" s="84"/>
      <c r="F35" s="84"/>
      <c r="G35" s="84"/>
      <c r="H35" s="23" t="s">
        <v>49</v>
      </c>
      <c r="I35" s="23" t="s">
        <v>50</v>
      </c>
      <c r="J35" s="87"/>
      <c r="K35" s="87"/>
      <c r="L35" s="87"/>
      <c r="M35" s="87"/>
      <c r="N35" s="87"/>
      <c r="O35" s="87"/>
      <c r="P35" s="87"/>
      <c r="Q35" s="84"/>
      <c r="R35" s="84"/>
      <c r="S35" s="85"/>
    </row>
    <row r="36" spans="4:5" ht="3.75" customHeight="1" hidden="1">
      <c r="D36" s="24"/>
      <c r="E36" s="25"/>
    </row>
    <row r="37" spans="1:19" ht="13.5" customHeight="1" hidden="1">
      <c r="A37" s="65" t="s">
        <v>57</v>
      </c>
      <c r="B37" s="65"/>
      <c r="C37" s="66"/>
      <c r="D37" s="88">
        <v>25552</v>
      </c>
      <c r="E37" s="89"/>
      <c r="F37" s="94">
        <v>115674</v>
      </c>
      <c r="G37" s="94"/>
      <c r="H37" s="28">
        <v>24653</v>
      </c>
      <c r="I37" s="28">
        <v>111327</v>
      </c>
      <c r="J37" s="29">
        <v>974</v>
      </c>
      <c r="K37" s="29">
        <v>3080</v>
      </c>
      <c r="L37" s="27">
        <v>4318</v>
      </c>
      <c r="M37" s="30">
        <v>4644</v>
      </c>
      <c r="N37" s="30">
        <v>4451</v>
      </c>
      <c r="O37" s="30">
        <v>3267</v>
      </c>
      <c r="P37" s="30">
        <v>3919</v>
      </c>
      <c r="Q37" s="30">
        <v>899</v>
      </c>
      <c r="R37" s="81">
        <v>4347</v>
      </c>
      <c r="S37" s="81"/>
    </row>
    <row r="38" spans="1:19" ht="13.5" customHeight="1" hidden="1">
      <c r="A38" s="63" t="s">
        <v>58</v>
      </c>
      <c r="B38" s="63"/>
      <c r="C38" s="64"/>
      <c r="D38" s="88">
        <v>31026</v>
      </c>
      <c r="E38" s="89"/>
      <c r="F38" s="94">
        <v>134577</v>
      </c>
      <c r="G38" s="94"/>
      <c r="H38" s="28">
        <v>29706</v>
      </c>
      <c r="I38" s="28">
        <v>127802</v>
      </c>
      <c r="J38" s="29">
        <v>1377</v>
      </c>
      <c r="K38" s="29">
        <v>3957</v>
      </c>
      <c r="L38" s="27">
        <v>5395</v>
      </c>
      <c r="M38" s="30">
        <v>6189</v>
      </c>
      <c r="N38" s="30">
        <v>5386</v>
      </c>
      <c r="O38" s="30">
        <v>3788</v>
      </c>
      <c r="P38" s="30">
        <v>3614</v>
      </c>
      <c r="Q38" s="30">
        <v>1320</v>
      </c>
      <c r="R38" s="81">
        <v>6775</v>
      </c>
      <c r="S38" s="81"/>
    </row>
    <row r="39" spans="1:19" ht="13.5" customHeight="1" hidden="1">
      <c r="A39" s="63" t="s">
        <v>59</v>
      </c>
      <c r="B39" s="63"/>
      <c r="C39" s="64"/>
      <c r="D39" s="88">
        <v>40738</v>
      </c>
      <c r="E39" s="89"/>
      <c r="F39" s="94">
        <v>160641</v>
      </c>
      <c r="G39" s="94"/>
      <c r="H39" s="28">
        <v>39267</v>
      </c>
      <c r="I39" s="28">
        <v>151662</v>
      </c>
      <c r="J39" s="29">
        <v>2632</v>
      </c>
      <c r="K39" s="29">
        <v>6025</v>
      </c>
      <c r="L39" s="27">
        <v>8507</v>
      </c>
      <c r="M39" s="30">
        <v>9503</v>
      </c>
      <c r="N39" s="30">
        <v>6242</v>
      </c>
      <c r="O39" s="30">
        <v>3745</v>
      </c>
      <c r="P39" s="30">
        <v>2613</v>
      </c>
      <c r="Q39" s="30">
        <v>1471</v>
      </c>
      <c r="R39" s="81">
        <v>8979</v>
      </c>
      <c r="S39" s="81"/>
    </row>
    <row r="40" spans="1:19" ht="13.5" customHeight="1" hidden="1">
      <c r="A40" s="63" t="s">
        <v>60</v>
      </c>
      <c r="B40" s="63"/>
      <c r="C40" s="64"/>
      <c r="D40" s="88">
        <v>57111</v>
      </c>
      <c r="E40" s="89"/>
      <c r="F40" s="94">
        <v>208266</v>
      </c>
      <c r="G40" s="94"/>
      <c r="H40" s="28">
        <v>55197</v>
      </c>
      <c r="I40" s="28">
        <v>198507</v>
      </c>
      <c r="J40" s="29">
        <v>4269</v>
      </c>
      <c r="K40" s="29">
        <v>8890</v>
      </c>
      <c r="L40" s="27">
        <v>12771</v>
      </c>
      <c r="M40" s="30">
        <v>16352</v>
      </c>
      <c r="N40" s="30">
        <v>7446</v>
      </c>
      <c r="O40" s="30">
        <v>3660</v>
      </c>
      <c r="P40" s="30">
        <v>1809</v>
      </c>
      <c r="Q40" s="30">
        <v>1914</v>
      </c>
      <c r="R40" s="81">
        <v>9759</v>
      </c>
      <c r="S40" s="81"/>
    </row>
    <row r="41" spans="1:19" ht="13.5" customHeight="1" hidden="1">
      <c r="A41" s="63" t="s">
        <v>61</v>
      </c>
      <c r="B41" s="63"/>
      <c r="C41" s="64"/>
      <c r="D41" s="88">
        <v>73651</v>
      </c>
      <c r="E41" s="89"/>
      <c r="F41" s="94">
        <v>257538</v>
      </c>
      <c r="G41" s="94"/>
      <c r="H41" s="28">
        <v>71603</v>
      </c>
      <c r="I41" s="28">
        <v>247388</v>
      </c>
      <c r="J41" s="29">
        <v>6920</v>
      </c>
      <c r="K41" s="29">
        <v>12078</v>
      </c>
      <c r="L41" s="27">
        <v>15945</v>
      </c>
      <c r="M41" s="30">
        <v>22393</v>
      </c>
      <c r="N41" s="30">
        <v>8904</v>
      </c>
      <c r="O41" s="30">
        <v>3746</v>
      </c>
      <c r="P41" s="30">
        <v>1617</v>
      </c>
      <c r="Q41" s="30">
        <v>1896</v>
      </c>
      <c r="R41" s="81">
        <v>9913</v>
      </c>
      <c r="S41" s="81"/>
    </row>
    <row r="42" spans="1:19" ht="13.5" customHeight="1" hidden="1">
      <c r="A42" s="63" t="s">
        <v>62</v>
      </c>
      <c r="B42" s="63"/>
      <c r="C42" s="64"/>
      <c r="D42" s="88">
        <v>90821</v>
      </c>
      <c r="E42" s="89"/>
      <c r="F42" s="94">
        <v>297953</v>
      </c>
      <c r="G42" s="94"/>
      <c r="H42" s="28">
        <v>85727</v>
      </c>
      <c r="I42" s="28">
        <v>288415</v>
      </c>
      <c r="J42" s="29">
        <v>10425</v>
      </c>
      <c r="K42" s="29">
        <v>14672</v>
      </c>
      <c r="L42" s="27">
        <v>17301</v>
      </c>
      <c r="M42" s="30">
        <v>27532</v>
      </c>
      <c r="N42" s="30">
        <v>10195</v>
      </c>
      <c r="O42" s="30">
        <v>4052</v>
      </c>
      <c r="P42" s="30">
        <v>1550</v>
      </c>
      <c r="Q42" s="30">
        <v>4773</v>
      </c>
      <c r="R42" s="81">
        <v>9039</v>
      </c>
      <c r="S42" s="81"/>
    </row>
    <row r="43" spans="1:19" ht="13.5" customHeight="1" hidden="1">
      <c r="A43" s="63" t="s">
        <v>63</v>
      </c>
      <c r="B43" s="63"/>
      <c r="C43" s="64"/>
      <c r="D43" s="88">
        <v>100798</v>
      </c>
      <c r="E43" s="89"/>
      <c r="F43" s="94">
        <v>327702</v>
      </c>
      <c r="G43" s="94"/>
      <c r="H43" s="28">
        <v>100572</v>
      </c>
      <c r="I43" s="28">
        <v>322678</v>
      </c>
      <c r="J43" s="29">
        <v>16660</v>
      </c>
      <c r="K43" s="29">
        <v>17926</v>
      </c>
      <c r="L43" s="27">
        <v>19062</v>
      </c>
      <c r="M43" s="30">
        <v>29526</v>
      </c>
      <c r="N43" s="30">
        <v>11512</v>
      </c>
      <c r="O43" s="30">
        <v>4307</v>
      </c>
      <c r="P43" s="30">
        <v>1579</v>
      </c>
      <c r="Q43" s="30">
        <v>156</v>
      </c>
      <c r="R43" s="81">
        <v>4896</v>
      </c>
      <c r="S43" s="81"/>
    </row>
    <row r="44" spans="1:19" ht="13.5" customHeight="1" hidden="1">
      <c r="A44" s="65" t="s">
        <v>64</v>
      </c>
      <c r="B44" s="65"/>
      <c r="C44" s="66"/>
      <c r="D44" s="88">
        <v>112990</v>
      </c>
      <c r="E44" s="89"/>
      <c r="F44" s="94">
        <v>349349</v>
      </c>
      <c r="G44" s="94"/>
      <c r="H44" s="28">
        <v>112291</v>
      </c>
      <c r="I44" s="28">
        <v>344178</v>
      </c>
      <c r="J44" s="29">
        <v>20616</v>
      </c>
      <c r="K44" s="29">
        <v>22918</v>
      </c>
      <c r="L44" s="27">
        <v>21816</v>
      </c>
      <c r="M44" s="30">
        <v>30095</v>
      </c>
      <c r="N44" s="30">
        <v>11118</v>
      </c>
      <c r="O44" s="30">
        <v>4162</v>
      </c>
      <c r="P44" s="30">
        <v>1566</v>
      </c>
      <c r="Q44" s="30">
        <v>128</v>
      </c>
      <c r="R44" s="81">
        <v>4381</v>
      </c>
      <c r="S44" s="81"/>
    </row>
    <row r="45" spans="1:19" ht="13.5" customHeight="1" hidden="1">
      <c r="A45" s="59" t="s">
        <v>65</v>
      </c>
      <c r="B45" s="59"/>
      <c r="C45" s="60"/>
      <c r="D45" s="88">
        <v>123718</v>
      </c>
      <c r="E45" s="89"/>
      <c r="F45" s="94">
        <v>359218</v>
      </c>
      <c r="G45" s="94"/>
      <c r="H45" s="28">
        <v>123173</v>
      </c>
      <c r="I45" s="28">
        <v>354083</v>
      </c>
      <c r="J45" s="30">
        <v>26186</v>
      </c>
      <c r="K45" s="30">
        <v>28789</v>
      </c>
      <c r="L45" s="27">
        <v>24649</v>
      </c>
      <c r="M45" s="30">
        <v>28242</v>
      </c>
      <c r="N45" s="30">
        <v>10133</v>
      </c>
      <c r="O45" s="30">
        <v>3787</v>
      </c>
      <c r="P45" s="30">
        <v>1387</v>
      </c>
      <c r="Q45" s="30">
        <v>95</v>
      </c>
      <c r="R45" s="81">
        <v>4634</v>
      </c>
      <c r="S45" s="81"/>
    </row>
    <row r="46" spans="1:19" ht="13.5" customHeight="1" hidden="1">
      <c r="A46" s="59" t="s">
        <v>66</v>
      </c>
      <c r="B46" s="59"/>
      <c r="C46" s="60"/>
      <c r="D46" s="88">
        <v>133774</v>
      </c>
      <c r="E46" s="89"/>
      <c r="F46" s="94">
        <v>366185</v>
      </c>
      <c r="G46" s="94"/>
      <c r="H46" s="28">
        <v>133142</v>
      </c>
      <c r="I46" s="28">
        <v>360219</v>
      </c>
      <c r="J46" s="30">
        <v>30986</v>
      </c>
      <c r="K46" s="30">
        <v>35241</v>
      </c>
      <c r="L46" s="27">
        <v>27279</v>
      </c>
      <c r="M46" s="30">
        <v>26624</v>
      </c>
      <c r="N46" s="30">
        <v>8973</v>
      </c>
      <c r="O46" s="30">
        <v>2962</v>
      </c>
      <c r="P46" s="30">
        <v>1077</v>
      </c>
      <c r="Q46" s="30">
        <v>129</v>
      </c>
      <c r="R46" s="81">
        <v>5226</v>
      </c>
      <c r="S46" s="81"/>
    </row>
    <row r="47" spans="1:19" ht="3.75" customHeight="1" hidden="1" thickBot="1">
      <c r="A47" s="6"/>
      <c r="B47" s="6"/>
      <c r="C47" s="6"/>
      <c r="D47" s="7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</row>
    <row r="48" spans="1:3" ht="15" customHeight="1" hidden="1">
      <c r="A48" s="31" t="s">
        <v>70</v>
      </c>
      <c r="B48" s="31"/>
      <c r="C48" s="31"/>
    </row>
    <row r="49" spans="1:10" ht="15" customHeight="1" hidden="1">
      <c r="A49" s="31" t="s">
        <v>69</v>
      </c>
      <c r="B49" s="31"/>
      <c r="C49" s="31"/>
      <c r="J49" s="2" t="s">
        <v>55</v>
      </c>
    </row>
    <row r="50" ht="15" customHeight="1" hidden="1"/>
    <row r="51" spans="4:18" ht="15" customHeight="1">
      <c r="D51" s="44"/>
      <c r="E51" s="44"/>
      <c r="F51" s="44"/>
      <c r="G51" s="44"/>
      <c r="H51" s="44"/>
      <c r="I51" s="45" t="s">
        <v>88</v>
      </c>
      <c r="J51" s="46" t="s">
        <v>68</v>
      </c>
      <c r="K51" s="44"/>
      <c r="L51" s="44"/>
      <c r="M51" s="44"/>
      <c r="N51" s="44"/>
      <c r="O51" s="44"/>
      <c r="P51" s="44"/>
      <c r="Q51" s="44"/>
      <c r="R51" s="44"/>
    </row>
    <row r="52" ht="8.25" customHeight="1"/>
    <row r="53" spans="1:3" ht="15" customHeight="1" thickBot="1">
      <c r="A53" s="32" t="s">
        <v>36</v>
      </c>
      <c r="B53" s="31"/>
      <c r="C53" s="31"/>
    </row>
    <row r="54" spans="1:19" ht="14.25" customHeight="1">
      <c r="A54" s="67" t="s">
        <v>13</v>
      </c>
      <c r="B54" s="68"/>
      <c r="C54" s="69"/>
      <c r="D54" s="95" t="s">
        <v>31</v>
      </c>
      <c r="E54" s="108" t="s">
        <v>38</v>
      </c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10"/>
      <c r="Q54" s="95" t="s">
        <v>39</v>
      </c>
      <c r="R54" s="33"/>
      <c r="S54" s="5"/>
    </row>
    <row r="55" spans="1:19" ht="14.25" customHeight="1">
      <c r="A55" s="70"/>
      <c r="B55" s="71"/>
      <c r="C55" s="72"/>
      <c r="D55" s="96"/>
      <c r="E55" s="98" t="s">
        <v>40</v>
      </c>
      <c r="F55" s="99" t="s">
        <v>35</v>
      </c>
      <c r="G55" s="100"/>
      <c r="H55" s="100"/>
      <c r="I55" s="100"/>
      <c r="J55" s="100"/>
      <c r="K55" s="100"/>
      <c r="L55" s="100"/>
      <c r="M55" s="100"/>
      <c r="N55" s="100"/>
      <c r="O55" s="101"/>
      <c r="P55" s="111" t="s">
        <v>32</v>
      </c>
      <c r="Q55" s="96"/>
      <c r="R55" s="34" t="s">
        <v>41</v>
      </c>
      <c r="S55" s="5"/>
    </row>
    <row r="56" spans="1:19" ht="14.25" customHeight="1">
      <c r="A56" s="73"/>
      <c r="B56" s="74"/>
      <c r="C56" s="75"/>
      <c r="D56" s="97"/>
      <c r="E56" s="97"/>
      <c r="F56" s="99" t="s">
        <v>42</v>
      </c>
      <c r="G56" s="101"/>
      <c r="H56" s="99" t="s">
        <v>43</v>
      </c>
      <c r="I56" s="101"/>
      <c r="J56" s="102" t="s">
        <v>44</v>
      </c>
      <c r="K56" s="84"/>
      <c r="L56" s="102" t="s">
        <v>33</v>
      </c>
      <c r="M56" s="102"/>
      <c r="N56" s="99" t="s">
        <v>34</v>
      </c>
      <c r="O56" s="101"/>
      <c r="P56" s="112"/>
      <c r="Q56" s="97"/>
      <c r="R56" s="35"/>
      <c r="S56" s="5"/>
    </row>
    <row r="57" ht="10.5" customHeight="1">
      <c r="D57" s="24"/>
    </row>
    <row r="58" spans="1:19" ht="13.5">
      <c r="A58" s="65" t="s">
        <v>57</v>
      </c>
      <c r="B58" s="65"/>
      <c r="C58" s="66"/>
      <c r="D58" s="26">
        <f>E58+Q58+S58</f>
        <v>83136</v>
      </c>
      <c r="E58" s="27">
        <f>F58+P58</f>
        <v>46259</v>
      </c>
      <c r="F58" s="81">
        <f>SUM(H58:O58)</f>
        <v>44969</v>
      </c>
      <c r="G58" s="81"/>
      <c r="H58" s="5"/>
      <c r="I58" s="5"/>
      <c r="J58" s="103">
        <v>44435</v>
      </c>
      <c r="K58" s="103"/>
      <c r="L58" s="30"/>
      <c r="M58" s="37"/>
      <c r="O58" s="30">
        <v>534</v>
      </c>
      <c r="P58" s="30">
        <v>1290</v>
      </c>
      <c r="Q58" s="30">
        <v>36877</v>
      </c>
      <c r="R58" s="38">
        <v>0</v>
      </c>
      <c r="S58" s="38"/>
    </row>
    <row r="59" spans="4:19" ht="8.25" customHeight="1">
      <c r="D59" s="26"/>
      <c r="E59" s="27"/>
      <c r="F59" s="81"/>
      <c r="G59" s="81"/>
      <c r="H59" s="70"/>
      <c r="I59" s="70"/>
      <c r="J59" s="70"/>
      <c r="K59" s="70"/>
      <c r="L59" s="70"/>
      <c r="M59" s="70"/>
      <c r="N59" s="70"/>
      <c r="P59" s="30"/>
      <c r="Q59" s="30"/>
      <c r="R59" s="30"/>
      <c r="S59" s="30"/>
    </row>
    <row r="60" spans="1:18" ht="13.5">
      <c r="A60" s="63" t="s">
        <v>58</v>
      </c>
      <c r="B60" s="63"/>
      <c r="C60" s="64"/>
      <c r="D60" s="26">
        <v>101053</v>
      </c>
      <c r="E60" s="27">
        <v>60159</v>
      </c>
      <c r="F60" s="81">
        <v>59598</v>
      </c>
      <c r="G60" s="81"/>
      <c r="H60" s="81">
        <v>53652</v>
      </c>
      <c r="I60" s="81"/>
      <c r="J60" s="81">
        <v>5376</v>
      </c>
      <c r="K60" s="81"/>
      <c r="L60" s="36"/>
      <c r="O60" s="30">
        <v>570</v>
      </c>
      <c r="P60" s="30">
        <v>561</v>
      </c>
      <c r="Q60" s="30">
        <v>40889</v>
      </c>
      <c r="R60" s="30">
        <v>5</v>
      </c>
    </row>
    <row r="61" spans="1:18" ht="13.5">
      <c r="A61" s="63" t="s">
        <v>59</v>
      </c>
      <c r="B61" s="63"/>
      <c r="C61" s="64"/>
      <c r="D61" s="26">
        <f aca="true" t="shared" si="5" ref="D61:D67">E61+Q61+R61</f>
        <v>124966</v>
      </c>
      <c r="E61" s="27">
        <f aca="true" t="shared" si="6" ref="E61:E67">F61+P61</f>
        <v>74108</v>
      </c>
      <c r="F61" s="81">
        <v>73269</v>
      </c>
      <c r="G61" s="81"/>
      <c r="H61" s="81" t="s">
        <v>46</v>
      </c>
      <c r="I61" s="81"/>
      <c r="J61" s="81" t="s">
        <v>46</v>
      </c>
      <c r="K61" s="81"/>
      <c r="L61" s="38"/>
      <c r="M61" s="38" t="s">
        <v>46</v>
      </c>
      <c r="O61" s="38" t="s">
        <v>46</v>
      </c>
      <c r="P61" s="30">
        <v>839</v>
      </c>
      <c r="Q61" s="30">
        <v>50784</v>
      </c>
      <c r="R61" s="30">
        <v>74</v>
      </c>
    </row>
    <row r="62" spans="1:18" ht="13.5">
      <c r="A62" s="63" t="s">
        <v>60</v>
      </c>
      <c r="B62" s="63"/>
      <c r="C62" s="64"/>
      <c r="D62" s="26">
        <f t="shared" si="5"/>
        <v>158708</v>
      </c>
      <c r="E62" s="27">
        <f t="shared" si="6"/>
        <v>96436</v>
      </c>
      <c r="F62" s="81">
        <f aca="true" t="shared" si="7" ref="F62:F67">SUM(H62:O62)</f>
        <v>95450</v>
      </c>
      <c r="G62" s="81"/>
      <c r="H62" s="81">
        <v>81710</v>
      </c>
      <c r="I62" s="81"/>
      <c r="J62" s="81">
        <v>11869</v>
      </c>
      <c r="K62" s="81"/>
      <c r="L62" s="30"/>
      <c r="M62" s="30">
        <v>994</v>
      </c>
      <c r="O62" s="30">
        <v>877</v>
      </c>
      <c r="P62" s="30">
        <v>986</v>
      </c>
      <c r="Q62" s="30">
        <v>62270</v>
      </c>
      <c r="R62" s="30">
        <v>2</v>
      </c>
    </row>
    <row r="63" spans="1:18" ht="13.5">
      <c r="A63" s="63" t="s">
        <v>61</v>
      </c>
      <c r="B63" s="63"/>
      <c r="C63" s="64"/>
      <c r="D63" s="26">
        <f t="shared" si="5"/>
        <v>191564</v>
      </c>
      <c r="E63" s="27">
        <f t="shared" si="6"/>
        <v>110454</v>
      </c>
      <c r="F63" s="81">
        <f t="shared" si="7"/>
        <v>108484</v>
      </c>
      <c r="G63" s="81"/>
      <c r="H63" s="81">
        <v>95538</v>
      </c>
      <c r="I63" s="81"/>
      <c r="J63" s="81">
        <v>11046</v>
      </c>
      <c r="K63" s="81"/>
      <c r="L63" s="30"/>
      <c r="M63" s="30">
        <v>969</v>
      </c>
      <c r="O63" s="30">
        <v>931</v>
      </c>
      <c r="P63" s="30">
        <v>1970</v>
      </c>
      <c r="Q63" s="30">
        <v>81110</v>
      </c>
      <c r="R63" s="38">
        <v>0</v>
      </c>
    </row>
    <row r="64" spans="1:18" ht="13.5">
      <c r="A64" s="63" t="s">
        <v>62</v>
      </c>
      <c r="B64" s="63"/>
      <c r="C64" s="64"/>
      <c r="D64" s="26">
        <f t="shared" si="5"/>
        <v>222914</v>
      </c>
      <c r="E64" s="27">
        <f t="shared" si="6"/>
        <v>127323</v>
      </c>
      <c r="F64" s="81">
        <f t="shared" si="7"/>
        <v>124602</v>
      </c>
      <c r="G64" s="81"/>
      <c r="H64" s="81">
        <v>107028</v>
      </c>
      <c r="I64" s="81"/>
      <c r="J64" s="81">
        <v>14787</v>
      </c>
      <c r="K64" s="81"/>
      <c r="L64" s="30"/>
      <c r="M64" s="30">
        <v>1527</v>
      </c>
      <c r="O64" s="30">
        <v>1260</v>
      </c>
      <c r="P64" s="30">
        <v>2721</v>
      </c>
      <c r="Q64" s="30">
        <v>95155</v>
      </c>
      <c r="R64" s="30">
        <v>436</v>
      </c>
    </row>
    <row r="65" spans="1:18" ht="13.5">
      <c r="A65" s="63" t="s">
        <v>63</v>
      </c>
      <c r="B65" s="63"/>
      <c r="C65" s="64"/>
      <c r="D65" s="26">
        <f t="shared" si="5"/>
        <v>252867</v>
      </c>
      <c r="E65" s="27">
        <f t="shared" si="6"/>
        <v>143862</v>
      </c>
      <c r="F65" s="81">
        <f t="shared" si="7"/>
        <v>140142</v>
      </c>
      <c r="G65" s="81"/>
      <c r="H65" s="81">
        <v>117187</v>
      </c>
      <c r="I65" s="81"/>
      <c r="J65" s="81">
        <v>19382</v>
      </c>
      <c r="K65" s="81"/>
      <c r="L65" s="30"/>
      <c r="M65" s="30">
        <v>2132</v>
      </c>
      <c r="O65" s="30">
        <v>1441</v>
      </c>
      <c r="P65" s="30">
        <v>3720</v>
      </c>
      <c r="Q65" s="30">
        <v>108028</v>
      </c>
      <c r="R65" s="30">
        <v>977</v>
      </c>
    </row>
    <row r="66" spans="1:18" ht="13.5">
      <c r="A66" s="65" t="s">
        <v>64</v>
      </c>
      <c r="B66" s="65"/>
      <c r="C66" s="66"/>
      <c r="D66" s="26">
        <f t="shared" si="5"/>
        <v>282792</v>
      </c>
      <c r="E66" s="27">
        <f t="shared" si="6"/>
        <v>159390</v>
      </c>
      <c r="F66" s="81">
        <f t="shared" si="7"/>
        <v>155795</v>
      </c>
      <c r="G66" s="81"/>
      <c r="H66" s="81">
        <v>132251</v>
      </c>
      <c r="I66" s="81"/>
      <c r="J66" s="81">
        <v>18944</v>
      </c>
      <c r="K66" s="81"/>
      <c r="L66" s="30"/>
      <c r="M66" s="30">
        <v>3053</v>
      </c>
      <c r="O66" s="30">
        <v>1547</v>
      </c>
      <c r="P66" s="30">
        <v>3595</v>
      </c>
      <c r="Q66" s="30">
        <v>120083</v>
      </c>
      <c r="R66" s="30">
        <v>3319</v>
      </c>
    </row>
    <row r="67" spans="1:18" ht="13.5">
      <c r="A67" s="59" t="s">
        <v>65</v>
      </c>
      <c r="B67" s="59"/>
      <c r="C67" s="60"/>
      <c r="D67" s="26">
        <f t="shared" si="5"/>
        <v>301288</v>
      </c>
      <c r="E67" s="27">
        <f t="shared" si="6"/>
        <v>172655</v>
      </c>
      <c r="F67" s="81">
        <f t="shared" si="7"/>
        <v>165938</v>
      </c>
      <c r="G67" s="81"/>
      <c r="H67" s="81">
        <v>137450</v>
      </c>
      <c r="I67" s="81"/>
      <c r="J67" s="81">
        <v>22543</v>
      </c>
      <c r="K67" s="81"/>
      <c r="L67" s="30"/>
      <c r="M67" s="30">
        <v>4357</v>
      </c>
      <c r="O67" s="30">
        <v>1588</v>
      </c>
      <c r="P67" s="30">
        <v>6717</v>
      </c>
      <c r="Q67" s="30">
        <v>124871</v>
      </c>
      <c r="R67" s="30">
        <v>3762</v>
      </c>
    </row>
    <row r="68" spans="1:18" ht="14.25" customHeight="1">
      <c r="A68" s="59" t="s">
        <v>66</v>
      </c>
      <c r="B68" s="61"/>
      <c r="C68" s="62"/>
      <c r="D68" s="58">
        <v>312762</v>
      </c>
      <c r="E68" s="36">
        <v>173149</v>
      </c>
      <c r="F68" s="81">
        <v>165105</v>
      </c>
      <c r="G68" s="81"/>
      <c r="H68" s="81">
        <v>137230</v>
      </c>
      <c r="I68" s="81"/>
      <c r="J68" s="81">
        <v>20844</v>
      </c>
      <c r="K68" s="81"/>
      <c r="L68" s="36"/>
      <c r="M68" s="30">
        <v>4966</v>
      </c>
      <c r="N68" s="5"/>
      <c r="O68" s="30">
        <v>2065</v>
      </c>
      <c r="P68" s="36">
        <v>8044</v>
      </c>
      <c r="Q68" s="36">
        <v>132738</v>
      </c>
      <c r="R68" s="36">
        <v>6875</v>
      </c>
    </row>
    <row r="69" spans="1:18" ht="3.75" customHeight="1" thickBot="1">
      <c r="A69" s="104"/>
      <c r="B69" s="105"/>
      <c r="C69" s="106"/>
      <c r="D69" s="39"/>
      <c r="E69" s="40"/>
      <c r="F69" s="107"/>
      <c r="G69" s="107"/>
      <c r="H69" s="107"/>
      <c r="I69" s="107"/>
      <c r="J69" s="107"/>
      <c r="K69" s="107"/>
      <c r="L69" s="40"/>
      <c r="M69" s="41"/>
      <c r="N69" s="6"/>
      <c r="O69" s="41"/>
      <c r="P69" s="40"/>
      <c r="Q69" s="40"/>
      <c r="R69" s="40"/>
    </row>
    <row r="70" spans="1:18" ht="14.25" customHeight="1">
      <c r="A70" s="56"/>
      <c r="B70" s="57"/>
      <c r="C70" s="57"/>
      <c r="D70" s="36"/>
      <c r="E70" s="36"/>
      <c r="F70" s="30"/>
      <c r="G70" s="30"/>
      <c r="H70" s="30"/>
      <c r="I70" s="30"/>
      <c r="J70" s="30"/>
      <c r="K70" s="30"/>
      <c r="L70" s="36"/>
      <c r="M70" s="30"/>
      <c r="N70" s="5"/>
      <c r="O70" s="30"/>
      <c r="P70" s="36"/>
      <c r="Q70" s="36"/>
      <c r="R70" s="36"/>
    </row>
  </sheetData>
  <sheetProtection/>
  <mergeCells count="120">
    <mergeCell ref="Q54:Q56"/>
    <mergeCell ref="E54:P54"/>
    <mergeCell ref="H59:N59"/>
    <mergeCell ref="F59:G59"/>
    <mergeCell ref="P55:P56"/>
    <mergeCell ref="F56:G56"/>
    <mergeCell ref="L56:M56"/>
    <mergeCell ref="N56:O56"/>
    <mergeCell ref="F58:G58"/>
    <mergeCell ref="J58:K58"/>
    <mergeCell ref="A69:C69"/>
    <mergeCell ref="F69:G69"/>
    <mergeCell ref="H69:I69"/>
    <mergeCell ref="J69:K69"/>
    <mergeCell ref="H67:I67"/>
    <mergeCell ref="J67:K67"/>
    <mergeCell ref="F64:G64"/>
    <mergeCell ref="H64:I64"/>
    <mergeCell ref="J64:K64"/>
    <mergeCell ref="J62:K62"/>
    <mergeCell ref="F63:G63"/>
    <mergeCell ref="H63:I63"/>
    <mergeCell ref="J63:K63"/>
    <mergeCell ref="F62:G62"/>
    <mergeCell ref="J68:K68"/>
    <mergeCell ref="F65:G65"/>
    <mergeCell ref="H65:I65"/>
    <mergeCell ref="J65:K65"/>
    <mergeCell ref="F66:G66"/>
    <mergeCell ref="H66:I66"/>
    <mergeCell ref="J66:K66"/>
    <mergeCell ref="F68:G68"/>
    <mergeCell ref="H68:I68"/>
    <mergeCell ref="F67:G67"/>
    <mergeCell ref="F55:O55"/>
    <mergeCell ref="H62:I62"/>
    <mergeCell ref="J60:K60"/>
    <mergeCell ref="F61:G61"/>
    <mergeCell ref="H61:I61"/>
    <mergeCell ref="J61:K61"/>
    <mergeCell ref="F60:G60"/>
    <mergeCell ref="H60:I60"/>
    <mergeCell ref="H56:I56"/>
    <mergeCell ref="J56:K56"/>
    <mergeCell ref="D42:E42"/>
    <mergeCell ref="F37:G37"/>
    <mergeCell ref="F38:G38"/>
    <mergeCell ref="F39:G39"/>
    <mergeCell ref="F40:G40"/>
    <mergeCell ref="D54:D56"/>
    <mergeCell ref="E55:E56"/>
    <mergeCell ref="F44:G44"/>
    <mergeCell ref="F45:G45"/>
    <mergeCell ref="F46:G46"/>
    <mergeCell ref="D38:E38"/>
    <mergeCell ref="M34:M35"/>
    <mergeCell ref="D43:E43"/>
    <mergeCell ref="D44:E44"/>
    <mergeCell ref="D45:E45"/>
    <mergeCell ref="D46:E46"/>
    <mergeCell ref="F41:G41"/>
    <mergeCell ref="F42:G42"/>
    <mergeCell ref="F43:G43"/>
    <mergeCell ref="D41:E41"/>
    <mergeCell ref="A14:C14"/>
    <mergeCell ref="Q34:Q35"/>
    <mergeCell ref="N34:N35"/>
    <mergeCell ref="O34:O35"/>
    <mergeCell ref="P34:P35"/>
    <mergeCell ref="D37:E37"/>
    <mergeCell ref="L34:L35"/>
    <mergeCell ref="D39:E39"/>
    <mergeCell ref="D40:E40"/>
    <mergeCell ref="A5:D5"/>
    <mergeCell ref="D33:G33"/>
    <mergeCell ref="D34:E35"/>
    <mergeCell ref="F34:G35"/>
    <mergeCell ref="A6:C6"/>
    <mergeCell ref="A8:C8"/>
    <mergeCell ref="A10:C10"/>
    <mergeCell ref="R39:S39"/>
    <mergeCell ref="R40:S40"/>
    <mergeCell ref="Q33:S33"/>
    <mergeCell ref="R34:S35"/>
    <mergeCell ref="R37:S37"/>
    <mergeCell ref="H33:P33"/>
    <mergeCell ref="R38:S38"/>
    <mergeCell ref="H34:I34"/>
    <mergeCell ref="J34:J35"/>
    <mergeCell ref="K34:K35"/>
    <mergeCell ref="R45:S45"/>
    <mergeCell ref="R46:S46"/>
    <mergeCell ref="R42:S42"/>
    <mergeCell ref="R43:S43"/>
    <mergeCell ref="R44:S44"/>
    <mergeCell ref="R41:S41"/>
    <mergeCell ref="A27:C27"/>
    <mergeCell ref="A18:C18"/>
    <mergeCell ref="A33:C35"/>
    <mergeCell ref="A41:C41"/>
    <mergeCell ref="A42:C42"/>
    <mergeCell ref="A58:C58"/>
    <mergeCell ref="A44:C44"/>
    <mergeCell ref="A37:C37"/>
    <mergeCell ref="A60:C60"/>
    <mergeCell ref="A66:C66"/>
    <mergeCell ref="A54:C56"/>
    <mergeCell ref="A38:C38"/>
    <mergeCell ref="A39:C39"/>
    <mergeCell ref="A40:C40"/>
    <mergeCell ref="A46:C46"/>
    <mergeCell ref="A45:C45"/>
    <mergeCell ref="A43:C43"/>
    <mergeCell ref="A67:C67"/>
    <mergeCell ref="A68:C68"/>
    <mergeCell ref="A61:C61"/>
    <mergeCell ref="A62:C62"/>
    <mergeCell ref="A63:C63"/>
    <mergeCell ref="A64:C64"/>
    <mergeCell ref="A65:C65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scale="99" r:id="rId2"/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SHINDO</dc:creator>
  <cp:keywords/>
  <dc:description/>
  <cp:lastModifiedBy>奈良市役所</cp:lastModifiedBy>
  <cp:lastPrinted>2006-03-01T02:03:01Z</cp:lastPrinted>
  <dcterms:created xsi:type="dcterms:W3CDTF">1999-04-19T01:26:11Z</dcterms:created>
  <dcterms:modified xsi:type="dcterms:W3CDTF">2022-04-07T01:01:38Z</dcterms:modified>
  <cp:category/>
  <cp:version/>
  <cp:contentType/>
  <cp:contentStatus/>
</cp:coreProperties>
</file>