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n2395\Desktop\210716_「障害福祉サービス等処遇改善実績報告書」の差替について\"/>
    </mc:Choice>
  </mc:AlternateContent>
  <bookViews>
    <workbookView xWindow="26190" yWindow="-16320" windowWidth="29040" windowHeight="15840" tabRatio="801"/>
  </bookViews>
  <sheets>
    <sheet name="はじめに" sheetId="18" r:id="rId1"/>
    <sheet name="基本情報入力シート" sheetId="16" r:id="rId2"/>
    <sheet name="別紙様式3-1" sheetId="15" r:id="rId3"/>
    <sheet name="別紙様式3-2" sheetId="11" r:id="rId4"/>
    <sheet name="【参考】サービス名一覧" sheetId="13" r:id="rId5"/>
  </sheet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8" i="11" l="1"/>
  <c r="W110" i="15" l="1"/>
  <c r="W111"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AL20" i="11"/>
  <c r="AK20" i="11"/>
  <c r="X8" i="11"/>
  <c r="Y8" i="11"/>
  <c r="AL54" i="15" l="1"/>
  <c r="AB27" i="15" l="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AG8" i="11" l="1"/>
  <c r="S43" i="15"/>
  <c r="AB29" i="15"/>
  <c r="AB28" i="15" s="1"/>
  <c r="AL27" i="15" s="1"/>
  <c r="X56" i="15"/>
  <c r="S55" i="15"/>
  <c r="X55" i="15" s="1"/>
  <c r="S54" i="15"/>
  <c r="X54" i="15" s="1"/>
  <c r="U8" i="11"/>
  <c r="S45" i="15"/>
  <c r="AB43" i="15" l="1"/>
  <c r="AB42" i="15" s="1"/>
  <c r="AC56" i="15"/>
  <c r="AL55" i="15" s="1"/>
  <c r="AC54" i="15"/>
  <c r="AB40" i="15"/>
  <c r="AB41" i="15" l="1"/>
  <c r="AL41" i="15" s="1"/>
  <c r="S42" i="15" l="1"/>
  <c r="S41" i="15" s="1"/>
  <c r="AL40" i="15" s="1"/>
  <c r="S40" i="15"/>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<sst xmlns="http://schemas.openxmlformats.org/spreadsheetml/2006/main" count="327" uniqueCount="267">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</sst>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8" borderId="78"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0"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5"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L$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3395002"/>
              <a:ext cx="225100" cy="920851"/>
              <a:chOff x="896845" y="8204847"/>
              <a:chExt cx="217580" cy="684379"/>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4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5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263010"/>
              <a:ext cx="225100" cy="1020710"/>
              <a:chOff x="896845" y="8130669"/>
              <a:chExt cx="217580" cy="758530"/>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6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131015"/>
              <a:ext cx="225100" cy="1304925"/>
              <a:chOff x="896845" y="7942277"/>
              <a:chExt cx="217580" cy="969758"/>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384537"/>
              <a:ext cx="225100" cy="1020710"/>
              <a:chOff x="896845" y="8130665"/>
              <a:chExt cx="217580" cy="758534"/>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260226"/>
              <a:ext cx="225100" cy="1111516"/>
              <a:chOff x="896845" y="8113518"/>
              <a:chExt cx="217580" cy="826048"/>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1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304900"/>
              <a:ext cx="225100" cy="1020710"/>
              <a:chOff x="896845" y="8130669"/>
              <a:chExt cx="217580" cy="758530"/>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6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0961431"/>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0961431"/>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994104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9941048"/>
              <a:ext cx="188349" cy="28575"/>
              <a:chOff x="9239" y="107537"/>
              <a:chExt cx="2190" cy="12573"/>
            </a:xfrm>
          </xdr:grpSpPr>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8"/>
  <sheetViews>
    <sheetView showGridLines="0" tabSelected="1" view="pageBreakPreview" zoomScale="80" zoomScaleNormal="90" zoomScaleSheetLayoutView="80" workbookViewId="0">
      <selection sqref="A1:F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388" t="s">
        <v>139</v>
      </c>
      <c r="B1" s="388"/>
      <c r="C1" s="388"/>
      <c r="D1" s="388"/>
      <c r="E1" s="388"/>
      <c r="F1" s="388"/>
    </row>
    <row r="2" spans="1:6" ht="30" customHeight="1" thickTop="1">
      <c r="A2" s="389" t="s">
        <v>189</v>
      </c>
      <c r="B2" s="389"/>
      <c r="C2" s="389"/>
      <c r="D2" s="389"/>
      <c r="E2" s="389"/>
      <c r="F2" s="389"/>
    </row>
    <row r="3" spans="1:6" s="6" customFormat="1" ht="8.1" customHeight="1">
      <c r="A3" s="390"/>
      <c r="B3" s="390"/>
      <c r="C3" s="390"/>
      <c r="D3" s="390"/>
      <c r="E3" s="22"/>
    </row>
    <row r="4" spans="1:6" s="8" customFormat="1" ht="39.950000000000003" customHeight="1">
      <c r="A4" s="7" t="s">
        <v>140</v>
      </c>
      <c r="B4" s="7" t="s">
        <v>82</v>
      </c>
      <c r="C4" s="23" t="s">
        <v>83</v>
      </c>
      <c r="D4" s="391" t="s">
        <v>84</v>
      </c>
      <c r="E4" s="392"/>
      <c r="F4" s="7" t="s">
        <v>188</v>
      </c>
    </row>
    <row r="5" spans="1:6" ht="24.95" customHeight="1">
      <c r="A5" s="24" t="s">
        <v>141</v>
      </c>
      <c r="B5" s="25">
        <v>1</v>
      </c>
      <c r="C5" s="25" t="s">
        <v>142</v>
      </c>
      <c r="D5" s="393" t="s">
        <v>85</v>
      </c>
      <c r="E5" s="394"/>
      <c r="F5" s="21" t="s">
        <v>86</v>
      </c>
    </row>
    <row r="6" spans="1:6" ht="69.95" customHeight="1">
      <c r="A6" s="26" t="s">
        <v>87</v>
      </c>
      <c r="B6" s="21">
        <v>1</v>
      </c>
      <c r="C6" s="349" t="s">
        <v>143</v>
      </c>
      <c r="D6" s="386" t="s">
        <v>144</v>
      </c>
      <c r="E6" s="387"/>
      <c r="F6" s="27" t="s">
        <v>86</v>
      </c>
    </row>
    <row r="7" spans="1:6" ht="69.95" customHeight="1">
      <c r="A7" s="26" t="s">
        <v>91</v>
      </c>
      <c r="B7" s="21">
        <v>1</v>
      </c>
      <c r="C7" s="349" t="s">
        <v>145</v>
      </c>
      <c r="D7" s="386" t="s">
        <v>146</v>
      </c>
      <c r="E7" s="387"/>
      <c r="F7" s="9" t="s">
        <v>88</v>
      </c>
    </row>
    <row r="8" spans="1:6" ht="69.95" customHeight="1">
      <c r="A8" s="26" t="s">
        <v>92</v>
      </c>
      <c r="B8" s="21">
        <v>1</v>
      </c>
      <c r="C8" s="349" t="s">
        <v>147</v>
      </c>
      <c r="D8" s="386" t="s">
        <v>148</v>
      </c>
      <c r="E8" s="387"/>
      <c r="F8" s="9" t="s">
        <v>88</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395" t="s">
        <v>89</v>
      </c>
      <c r="B16" s="395"/>
      <c r="C16" s="395"/>
      <c r="D16" s="395"/>
      <c r="E16" s="20"/>
    </row>
    <row r="17" spans="1:6">
      <c r="A17" s="344"/>
      <c r="B17" s="345"/>
      <c r="C17" s="346"/>
      <c r="D17" s="346"/>
    </row>
    <row r="18" spans="1:6" s="16" customFormat="1" ht="50.1" customHeight="1">
      <c r="A18" s="347"/>
      <c r="B18" s="15"/>
      <c r="C18" s="14"/>
      <c r="D18" s="14"/>
      <c r="E18" s="14"/>
    </row>
    <row r="19" spans="1:6" s="16" customFormat="1" ht="24.95" customHeight="1">
      <c r="A19" s="14" t="s">
        <v>191</v>
      </c>
      <c r="B19" s="15"/>
      <c r="C19" s="14"/>
      <c r="D19" s="14"/>
      <c r="E19" s="14"/>
    </row>
    <row r="20" spans="1:6" s="16" customFormat="1" ht="24.95" customHeight="1">
      <c r="A20" s="14" t="s">
        <v>90</v>
      </c>
      <c r="B20" s="15"/>
      <c r="C20" s="14"/>
      <c r="D20" s="14"/>
      <c r="E20" s="14"/>
    </row>
    <row r="21" spans="1:6" s="16" customFormat="1" ht="24.95" customHeight="1">
      <c r="A21" s="14" t="s">
        <v>194</v>
      </c>
      <c r="B21" s="15"/>
      <c r="C21" s="14"/>
      <c r="D21" s="14"/>
      <c r="E21" s="14"/>
    </row>
    <row r="22" spans="1:6" s="16" customFormat="1" ht="24.95" customHeight="1">
      <c r="A22" s="14" t="s">
        <v>187</v>
      </c>
      <c r="B22" s="15"/>
      <c r="C22" s="14"/>
      <c r="D22" s="14"/>
      <c r="E22" s="14"/>
    </row>
    <row r="23" spans="1:6" s="16" customFormat="1" ht="24.95" customHeight="1">
      <c r="A23" s="14" t="s">
        <v>192</v>
      </c>
      <c r="B23" s="15"/>
      <c r="C23" s="14"/>
      <c r="D23" s="14"/>
      <c r="E23" s="14"/>
    </row>
    <row r="24" spans="1:6" ht="24.95" customHeight="1">
      <c r="A24" s="14" t="s">
        <v>186</v>
      </c>
      <c r="B24" s="345"/>
      <c r="C24" s="346"/>
      <c r="D24" s="346"/>
    </row>
    <row r="25" spans="1:6" ht="17.25">
      <c r="A25" s="14"/>
      <c r="B25" s="13"/>
    </row>
    <row r="26" spans="1:6" ht="22.15" customHeight="1">
      <c r="A26" s="19"/>
      <c r="B26" s="396" t="s">
        <v>190</v>
      </c>
      <c r="C26" s="397"/>
      <c r="D26" s="397"/>
      <c r="E26" s="397"/>
      <c r="F26" s="398"/>
    </row>
    <row r="27" spans="1:6" ht="82.5" customHeight="1">
      <c r="A27" s="399" t="s">
        <v>193</v>
      </c>
      <c r="B27" s="401"/>
      <c r="C27" s="401"/>
      <c r="D27" s="401"/>
      <c r="E27" s="401"/>
      <c r="F27" s="401"/>
    </row>
    <row r="28" spans="1:6" ht="50.1" customHeight="1">
      <c r="A28" s="400"/>
      <c r="B28" s="401"/>
      <c r="C28" s="401"/>
      <c r="D28" s="401"/>
      <c r="E28" s="401"/>
      <c r="F28" s="401"/>
    </row>
    <row r="29" spans="1:6" ht="24.95" customHeight="1">
      <c r="A29" s="348" t="s">
        <v>206</v>
      </c>
      <c r="B29" s="345"/>
      <c r="C29" s="346"/>
      <c r="D29" s="345"/>
      <c r="E29" s="345"/>
      <c r="F29" s="28"/>
    </row>
    <row r="30" spans="1:6" ht="24.95" customHeight="1">
      <c r="A30" s="348" t="s">
        <v>207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7:E7"/>
    <mergeCell ref="D8:E8"/>
    <mergeCell ref="A16:D16"/>
    <mergeCell ref="B26:F26"/>
    <mergeCell ref="A27:A28"/>
    <mergeCell ref="B27:F28"/>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149</v>
      </c>
      <c r="AD1" s="28" t="s">
        <v>195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11"/>
      <c r="D11" s="412"/>
      <c r="E11" s="412"/>
      <c r="F11" s="412"/>
      <c r="G11" s="412"/>
      <c r="H11" s="412"/>
      <c r="I11" s="412"/>
      <c r="J11" s="412"/>
      <c r="K11" s="412"/>
      <c r="L11" s="413"/>
    </row>
    <row r="13" spans="1:30" ht="20.100000000000001" customHeight="1">
      <c r="A13" s="2" t="s">
        <v>60</v>
      </c>
    </row>
    <row r="14" spans="1:30" ht="20.100000000000001" customHeight="1" thickBot="1">
      <c r="B14" s="28" t="s">
        <v>39</v>
      </c>
    </row>
    <row r="15" spans="1:30" ht="20.100000000000001" customHeight="1">
      <c r="B15" s="30" t="s">
        <v>34</v>
      </c>
      <c r="C15" s="402" t="s">
        <v>0</v>
      </c>
      <c r="D15" s="402"/>
      <c r="E15" s="402"/>
      <c r="F15" s="402"/>
      <c r="G15" s="402"/>
      <c r="H15" s="402"/>
      <c r="I15" s="402"/>
      <c r="J15" s="402"/>
      <c r="K15" s="402"/>
      <c r="L15" s="403"/>
      <c r="M15" s="414"/>
      <c r="N15" s="415"/>
      <c r="O15" s="415"/>
      <c r="P15" s="415"/>
      <c r="Q15" s="415"/>
      <c r="R15" s="415"/>
      <c r="S15" s="415"/>
      <c r="T15" s="415"/>
      <c r="U15" s="415"/>
      <c r="V15" s="415"/>
      <c r="W15" s="416"/>
      <c r="X15" s="417"/>
    </row>
    <row r="16" spans="1:30" ht="20.100000000000001" customHeight="1" thickBot="1">
      <c r="B16" s="31"/>
      <c r="C16" s="402" t="s">
        <v>40</v>
      </c>
      <c r="D16" s="402"/>
      <c r="E16" s="402"/>
      <c r="F16" s="402"/>
      <c r="G16" s="402"/>
      <c r="H16" s="402"/>
      <c r="I16" s="402"/>
      <c r="J16" s="402"/>
      <c r="K16" s="402"/>
      <c r="L16" s="403"/>
      <c r="M16" s="404"/>
      <c r="N16" s="405"/>
      <c r="O16" s="405"/>
      <c r="P16" s="405"/>
      <c r="Q16" s="405"/>
      <c r="R16" s="405"/>
      <c r="S16" s="405"/>
      <c r="T16" s="405"/>
      <c r="U16" s="418"/>
      <c r="V16" s="418"/>
      <c r="W16" s="419"/>
      <c r="X16" s="420"/>
      <c r="AD16" s="28" t="s">
        <v>41</v>
      </c>
    </row>
    <row r="17" spans="1:30" ht="20.100000000000001" customHeight="1" thickBot="1">
      <c r="B17" s="30" t="s">
        <v>42</v>
      </c>
      <c r="C17" s="402" t="s">
        <v>43</v>
      </c>
      <c r="D17" s="402"/>
      <c r="E17" s="402"/>
      <c r="F17" s="402"/>
      <c r="G17" s="402"/>
      <c r="H17" s="402"/>
      <c r="I17" s="402"/>
      <c r="J17" s="402"/>
      <c r="K17" s="402"/>
      <c r="L17" s="403"/>
      <c r="M17" s="32"/>
      <c r="N17" s="33"/>
      <c r="O17" s="33"/>
      <c r="P17" s="34" t="s">
        <v>44</v>
      </c>
      <c r="Q17" s="33"/>
      <c r="R17" s="33"/>
      <c r="S17" s="33"/>
      <c r="T17" s="35"/>
      <c r="U17" s="36"/>
      <c r="V17" s="37"/>
      <c r="W17" s="37"/>
      <c r="X17" s="37"/>
      <c r="AD17" s="28" t="str">
        <f>CONCATENATE(M17,N17,O17,P17,Q17,R17,S17,T17)</f>
        <v>－</v>
      </c>
    </row>
    <row r="18" spans="1:30" ht="20.100000000000001" customHeight="1">
      <c r="B18" s="38"/>
      <c r="C18" s="402" t="s">
        <v>45</v>
      </c>
      <c r="D18" s="402"/>
      <c r="E18" s="402"/>
      <c r="F18" s="402"/>
      <c r="G18" s="402"/>
      <c r="H18" s="402"/>
      <c r="I18" s="402"/>
      <c r="J18" s="402"/>
      <c r="K18" s="402"/>
      <c r="L18" s="403"/>
      <c r="M18" s="404"/>
      <c r="N18" s="405"/>
      <c r="O18" s="405"/>
      <c r="P18" s="405"/>
      <c r="Q18" s="405"/>
      <c r="R18" s="405"/>
      <c r="S18" s="405"/>
      <c r="T18" s="405"/>
      <c r="U18" s="406"/>
      <c r="V18" s="406"/>
      <c r="W18" s="407"/>
      <c r="X18" s="408"/>
    </row>
    <row r="19" spans="1:30" ht="20.100000000000001" customHeight="1">
      <c r="B19" s="31"/>
      <c r="C19" s="402" t="s">
        <v>46</v>
      </c>
      <c r="D19" s="402"/>
      <c r="E19" s="402"/>
      <c r="F19" s="402"/>
      <c r="G19" s="402"/>
      <c r="H19" s="402"/>
      <c r="I19" s="402"/>
      <c r="J19" s="402"/>
      <c r="K19" s="402"/>
      <c r="L19" s="403"/>
      <c r="M19" s="404"/>
      <c r="N19" s="405"/>
      <c r="O19" s="405"/>
      <c r="P19" s="405"/>
      <c r="Q19" s="405"/>
      <c r="R19" s="405"/>
      <c r="S19" s="405"/>
      <c r="T19" s="405"/>
      <c r="U19" s="405"/>
      <c r="V19" s="405"/>
      <c r="W19" s="409"/>
      <c r="X19" s="410"/>
    </row>
    <row r="20" spans="1:30" ht="20.100000000000001" customHeight="1">
      <c r="B20" s="30" t="s">
        <v>47</v>
      </c>
      <c r="C20" s="402" t="s">
        <v>48</v>
      </c>
      <c r="D20" s="402"/>
      <c r="E20" s="402"/>
      <c r="F20" s="402"/>
      <c r="G20" s="402"/>
      <c r="H20" s="402"/>
      <c r="I20" s="402"/>
      <c r="J20" s="402"/>
      <c r="K20" s="402"/>
      <c r="L20" s="403"/>
      <c r="M20" s="404"/>
      <c r="N20" s="405"/>
      <c r="O20" s="405"/>
      <c r="P20" s="405"/>
      <c r="Q20" s="405"/>
      <c r="R20" s="405"/>
      <c r="S20" s="405"/>
      <c r="T20" s="405"/>
      <c r="U20" s="405"/>
      <c r="V20" s="405"/>
      <c r="W20" s="409"/>
      <c r="X20" s="410"/>
    </row>
    <row r="21" spans="1:30" ht="20.100000000000001" customHeight="1">
      <c r="B21" s="31"/>
      <c r="C21" s="402" t="s">
        <v>49</v>
      </c>
      <c r="D21" s="402"/>
      <c r="E21" s="402"/>
      <c r="F21" s="402"/>
      <c r="G21" s="402"/>
      <c r="H21" s="402"/>
      <c r="I21" s="402"/>
      <c r="J21" s="402"/>
      <c r="K21" s="402"/>
      <c r="L21" s="403"/>
      <c r="M21" s="426"/>
      <c r="N21" s="418"/>
      <c r="O21" s="418"/>
      <c r="P21" s="418"/>
      <c r="Q21" s="418"/>
      <c r="R21" s="418"/>
      <c r="S21" s="418"/>
      <c r="T21" s="418"/>
      <c r="U21" s="418"/>
      <c r="V21" s="418"/>
      <c r="W21" s="419"/>
      <c r="X21" s="420"/>
    </row>
    <row r="22" spans="1:30" ht="20.100000000000001" customHeight="1">
      <c r="B22" s="427" t="s">
        <v>50</v>
      </c>
      <c r="C22" s="402" t="s">
        <v>51</v>
      </c>
      <c r="D22" s="402"/>
      <c r="E22" s="402"/>
      <c r="F22" s="402"/>
      <c r="G22" s="402"/>
      <c r="H22" s="402"/>
      <c r="I22" s="402"/>
      <c r="J22" s="402"/>
      <c r="K22" s="402"/>
      <c r="L22" s="403"/>
      <c r="M22" s="404"/>
      <c r="N22" s="405"/>
      <c r="O22" s="405"/>
      <c r="P22" s="405"/>
      <c r="Q22" s="405"/>
      <c r="R22" s="405"/>
      <c r="S22" s="405"/>
      <c r="T22" s="405"/>
      <c r="U22" s="405"/>
      <c r="V22" s="405"/>
      <c r="W22" s="409"/>
      <c r="X22" s="410"/>
    </row>
    <row r="23" spans="1:30" ht="20.100000000000001" customHeight="1">
      <c r="B23" s="428"/>
      <c r="C23" s="429" t="s">
        <v>49</v>
      </c>
      <c r="D23" s="429"/>
      <c r="E23" s="429"/>
      <c r="F23" s="429"/>
      <c r="G23" s="429"/>
      <c r="H23" s="429"/>
      <c r="I23" s="429"/>
      <c r="J23" s="429"/>
      <c r="K23" s="429"/>
      <c r="L23" s="429"/>
      <c r="M23" s="404"/>
      <c r="N23" s="405"/>
      <c r="O23" s="405"/>
      <c r="P23" s="405"/>
      <c r="Q23" s="405"/>
      <c r="R23" s="405"/>
      <c r="S23" s="405"/>
      <c r="T23" s="405"/>
      <c r="U23" s="405"/>
      <c r="V23" s="405"/>
      <c r="W23" s="409"/>
      <c r="X23" s="410"/>
    </row>
    <row r="24" spans="1:30" ht="20.100000000000001" customHeight="1">
      <c r="B24" s="30" t="s">
        <v>32</v>
      </c>
      <c r="C24" s="402" t="s">
        <v>11</v>
      </c>
      <c r="D24" s="402"/>
      <c r="E24" s="402"/>
      <c r="F24" s="402"/>
      <c r="G24" s="402"/>
      <c r="H24" s="402"/>
      <c r="I24" s="402"/>
      <c r="J24" s="402"/>
      <c r="K24" s="402"/>
      <c r="L24" s="403"/>
      <c r="M24" s="421"/>
      <c r="N24" s="406"/>
      <c r="O24" s="406"/>
      <c r="P24" s="406"/>
      <c r="Q24" s="406"/>
      <c r="R24" s="406"/>
      <c r="S24" s="406"/>
      <c r="T24" s="406"/>
      <c r="U24" s="406"/>
      <c r="V24" s="406"/>
      <c r="W24" s="407"/>
      <c r="X24" s="408"/>
    </row>
    <row r="25" spans="1:30" ht="20.100000000000001" customHeight="1">
      <c r="B25" s="38"/>
      <c r="C25" s="402" t="s">
        <v>12</v>
      </c>
      <c r="D25" s="402"/>
      <c r="E25" s="402"/>
      <c r="F25" s="402"/>
      <c r="G25" s="402"/>
      <c r="H25" s="402"/>
      <c r="I25" s="402"/>
      <c r="J25" s="402"/>
      <c r="K25" s="402"/>
      <c r="L25" s="403"/>
      <c r="M25" s="404"/>
      <c r="N25" s="405"/>
      <c r="O25" s="405"/>
      <c r="P25" s="405"/>
      <c r="Q25" s="405"/>
      <c r="R25" s="405"/>
      <c r="S25" s="405"/>
      <c r="T25" s="405"/>
      <c r="U25" s="405"/>
      <c r="V25" s="405"/>
      <c r="W25" s="409"/>
      <c r="X25" s="410"/>
    </row>
    <row r="26" spans="1:30" ht="20.100000000000001" customHeight="1" thickBot="1">
      <c r="B26" s="39"/>
      <c r="C26" s="402" t="s">
        <v>52</v>
      </c>
      <c r="D26" s="402"/>
      <c r="E26" s="402"/>
      <c r="F26" s="402"/>
      <c r="G26" s="402"/>
      <c r="H26" s="402"/>
      <c r="I26" s="402"/>
      <c r="J26" s="402"/>
      <c r="K26" s="402"/>
      <c r="L26" s="403"/>
      <c r="M26" s="422"/>
      <c r="N26" s="423"/>
      <c r="O26" s="423"/>
      <c r="P26" s="423"/>
      <c r="Q26" s="423"/>
      <c r="R26" s="423"/>
      <c r="S26" s="423"/>
      <c r="T26" s="423"/>
      <c r="U26" s="423"/>
      <c r="V26" s="423"/>
      <c r="W26" s="424"/>
      <c r="X26" s="425"/>
    </row>
    <row r="28" spans="1:30" ht="20.100000000000001" customHeight="1">
      <c r="A28" s="2" t="s">
        <v>53</v>
      </c>
    </row>
    <row r="29" spans="1:30" ht="20.100000000000001" customHeight="1">
      <c r="B29" s="28" t="s">
        <v>63</v>
      </c>
      <c r="X29" s="40"/>
    </row>
    <row r="30" spans="1:30" ht="13.5">
      <c r="B30" s="41"/>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row>
    <row r="31" spans="1:30" ht="28.5" customHeight="1">
      <c r="B31" s="442" t="s">
        <v>54</v>
      </c>
      <c r="C31" s="443" t="s">
        <v>150</v>
      </c>
      <c r="D31" s="442"/>
      <c r="E31" s="442"/>
      <c r="F31" s="442"/>
      <c r="G31" s="442"/>
      <c r="H31" s="442"/>
      <c r="I31" s="442"/>
      <c r="J31" s="442"/>
      <c r="K31" s="442"/>
      <c r="L31" s="442"/>
      <c r="M31" s="442" t="s">
        <v>55</v>
      </c>
      <c r="N31" s="442"/>
      <c r="O31" s="442"/>
      <c r="P31" s="442"/>
      <c r="Q31" s="442"/>
      <c r="R31" s="435" t="s">
        <v>74</v>
      </c>
      <c r="S31" s="436"/>
      <c r="T31" s="436"/>
      <c r="U31" s="436"/>
      <c r="V31" s="436"/>
      <c r="W31" s="437"/>
      <c r="X31" s="442" t="s">
        <v>56</v>
      </c>
      <c r="Y31" s="442" t="s">
        <v>7</v>
      </c>
      <c r="Z31" s="42"/>
      <c r="AA31" s="342"/>
      <c r="AB31" s="42"/>
    </row>
    <row r="32" spans="1:30" ht="28.5" customHeight="1" thickBot="1">
      <c r="B32" s="442"/>
      <c r="C32" s="433"/>
      <c r="D32" s="433"/>
      <c r="E32" s="433"/>
      <c r="F32" s="433"/>
      <c r="G32" s="433"/>
      <c r="H32" s="433"/>
      <c r="I32" s="433"/>
      <c r="J32" s="433"/>
      <c r="K32" s="433"/>
      <c r="L32" s="433"/>
      <c r="M32" s="433"/>
      <c r="N32" s="433"/>
      <c r="O32" s="433"/>
      <c r="P32" s="433"/>
      <c r="Q32" s="433"/>
      <c r="R32" s="432" t="s">
        <v>75</v>
      </c>
      <c r="S32" s="433"/>
      <c r="T32" s="433"/>
      <c r="U32" s="433"/>
      <c r="V32" s="433"/>
      <c r="W32" s="43" t="s">
        <v>76</v>
      </c>
      <c r="X32" s="433"/>
      <c r="Y32" s="433"/>
      <c r="Z32" s="5"/>
      <c r="AA32" s="5"/>
      <c r="AB32" s="44"/>
    </row>
    <row r="33" spans="2:28" ht="38.25" customHeight="1">
      <c r="B33" s="45">
        <v>1</v>
      </c>
      <c r="C33" s="46"/>
      <c r="D33" s="47"/>
      <c r="E33" s="47"/>
      <c r="F33" s="47"/>
      <c r="G33" s="47"/>
      <c r="H33" s="47"/>
      <c r="I33" s="47"/>
      <c r="J33" s="47"/>
      <c r="K33" s="47"/>
      <c r="L33" s="48"/>
      <c r="M33" s="434"/>
      <c r="N33" s="434"/>
      <c r="O33" s="434"/>
      <c r="P33" s="434"/>
      <c r="Q33" s="434"/>
      <c r="R33" s="434"/>
      <c r="S33" s="434"/>
      <c r="T33" s="434"/>
      <c r="U33" s="434"/>
      <c r="V33" s="434"/>
      <c r="W33" s="49"/>
      <c r="X33" s="50"/>
      <c r="Y33" s="51"/>
      <c r="Z33" s="52"/>
      <c r="AA33" s="52"/>
      <c r="AB33" s="53"/>
    </row>
    <row r="34" spans="2:28" ht="38.25" customHeight="1">
      <c r="B34" s="29">
        <f>B33+1</f>
        <v>2</v>
      </c>
      <c r="C34" s="54"/>
      <c r="D34" s="55"/>
      <c r="E34" s="55"/>
      <c r="F34" s="55"/>
      <c r="G34" s="55"/>
      <c r="H34" s="55"/>
      <c r="I34" s="55"/>
      <c r="J34" s="55"/>
      <c r="K34" s="55"/>
      <c r="L34" s="56"/>
      <c r="M34" s="430"/>
      <c r="N34" s="430"/>
      <c r="O34" s="430"/>
      <c r="P34" s="430"/>
      <c r="Q34" s="430"/>
      <c r="R34" s="430"/>
      <c r="S34" s="430"/>
      <c r="T34" s="430"/>
      <c r="U34" s="430"/>
      <c r="V34" s="430"/>
      <c r="W34" s="57"/>
      <c r="X34" s="58"/>
      <c r="Y34" s="59"/>
      <c r="Z34" s="52"/>
      <c r="AA34" s="52"/>
      <c r="AB34" s="53"/>
    </row>
    <row r="35" spans="2:28" ht="38.25" customHeight="1">
      <c r="B35" s="29">
        <f t="shared" ref="B35:B98" si="0">B34+1</f>
        <v>3</v>
      </c>
      <c r="C35" s="54"/>
      <c r="D35" s="55"/>
      <c r="E35" s="55"/>
      <c r="F35" s="55"/>
      <c r="G35" s="55"/>
      <c r="H35" s="55"/>
      <c r="I35" s="55"/>
      <c r="J35" s="55"/>
      <c r="K35" s="55"/>
      <c r="L35" s="56"/>
      <c r="M35" s="430"/>
      <c r="N35" s="430"/>
      <c r="O35" s="430"/>
      <c r="P35" s="430"/>
      <c r="Q35" s="430"/>
      <c r="R35" s="430"/>
      <c r="S35" s="430"/>
      <c r="T35" s="430"/>
      <c r="U35" s="430"/>
      <c r="V35" s="430"/>
      <c r="W35" s="57"/>
      <c r="X35" s="58"/>
      <c r="Y35" s="60"/>
      <c r="Z35" s="52"/>
      <c r="AA35" s="52"/>
      <c r="AB35" s="53"/>
    </row>
    <row r="36" spans="2:28" ht="38.25" customHeight="1">
      <c r="B36" s="29">
        <f t="shared" si="0"/>
        <v>4</v>
      </c>
      <c r="C36" s="54"/>
      <c r="D36" s="55"/>
      <c r="E36" s="55"/>
      <c r="F36" s="55"/>
      <c r="G36" s="55"/>
      <c r="H36" s="55"/>
      <c r="I36" s="55"/>
      <c r="J36" s="55"/>
      <c r="K36" s="55"/>
      <c r="L36" s="56"/>
      <c r="M36" s="430"/>
      <c r="N36" s="430"/>
      <c r="O36" s="430"/>
      <c r="P36" s="430"/>
      <c r="Q36" s="430"/>
      <c r="R36" s="430"/>
      <c r="S36" s="430"/>
      <c r="T36" s="430"/>
      <c r="U36" s="430"/>
      <c r="V36" s="430"/>
      <c r="W36" s="57"/>
      <c r="X36" s="58"/>
      <c r="Y36" s="60"/>
      <c r="Z36" s="52"/>
      <c r="AA36" s="52"/>
      <c r="AB36" s="53"/>
    </row>
    <row r="37" spans="2:28" ht="38.25" customHeight="1">
      <c r="B37" s="29">
        <f t="shared" si="0"/>
        <v>5</v>
      </c>
      <c r="C37" s="54"/>
      <c r="D37" s="55"/>
      <c r="E37" s="55"/>
      <c r="F37" s="55"/>
      <c r="G37" s="55"/>
      <c r="H37" s="55"/>
      <c r="I37" s="55"/>
      <c r="J37" s="55"/>
      <c r="K37" s="55"/>
      <c r="L37" s="56"/>
      <c r="M37" s="430"/>
      <c r="N37" s="430"/>
      <c r="O37" s="430"/>
      <c r="P37" s="430"/>
      <c r="Q37" s="430"/>
      <c r="R37" s="430"/>
      <c r="S37" s="430"/>
      <c r="T37" s="430"/>
      <c r="U37" s="430"/>
      <c r="V37" s="430"/>
      <c r="W37" s="57"/>
      <c r="X37" s="58"/>
      <c r="Y37" s="60"/>
      <c r="Z37" s="52"/>
      <c r="AA37" s="52"/>
      <c r="AB37" s="53"/>
    </row>
    <row r="38" spans="2:28" ht="38.25" customHeight="1">
      <c r="B38" s="29">
        <f t="shared" si="0"/>
        <v>6</v>
      </c>
      <c r="C38" s="54"/>
      <c r="D38" s="55"/>
      <c r="E38" s="55"/>
      <c r="F38" s="55"/>
      <c r="G38" s="55"/>
      <c r="H38" s="55"/>
      <c r="I38" s="55"/>
      <c r="J38" s="55"/>
      <c r="K38" s="55"/>
      <c r="L38" s="56"/>
      <c r="M38" s="430"/>
      <c r="N38" s="430"/>
      <c r="O38" s="430"/>
      <c r="P38" s="430"/>
      <c r="Q38" s="430"/>
      <c r="R38" s="438"/>
      <c r="S38" s="439"/>
      <c r="T38" s="439"/>
      <c r="U38" s="439"/>
      <c r="V38" s="440"/>
      <c r="W38" s="57"/>
      <c r="X38" s="58"/>
      <c r="Y38" s="60"/>
      <c r="Z38" s="52"/>
      <c r="AA38" s="52"/>
      <c r="AB38" s="53"/>
    </row>
    <row r="39" spans="2:28" ht="38.25" customHeight="1">
      <c r="B39" s="29">
        <f t="shared" si="0"/>
        <v>7</v>
      </c>
      <c r="C39" s="54"/>
      <c r="D39" s="55"/>
      <c r="E39" s="55"/>
      <c r="F39" s="55"/>
      <c r="G39" s="55"/>
      <c r="H39" s="55"/>
      <c r="I39" s="55"/>
      <c r="J39" s="55"/>
      <c r="K39" s="55"/>
      <c r="L39" s="56"/>
      <c r="M39" s="430"/>
      <c r="N39" s="430"/>
      <c r="O39" s="430"/>
      <c r="P39" s="430"/>
      <c r="Q39" s="430"/>
      <c r="R39" s="438"/>
      <c r="S39" s="439"/>
      <c r="T39" s="439"/>
      <c r="U39" s="439"/>
      <c r="V39" s="440"/>
      <c r="W39" s="57"/>
      <c r="X39" s="58"/>
      <c r="Y39" s="60"/>
      <c r="Z39" s="52"/>
      <c r="AA39" s="52"/>
      <c r="AB39" s="53"/>
    </row>
    <row r="40" spans="2:28" ht="38.25" customHeight="1">
      <c r="B40" s="29">
        <f t="shared" si="0"/>
        <v>8</v>
      </c>
      <c r="C40" s="54"/>
      <c r="D40" s="55"/>
      <c r="E40" s="55"/>
      <c r="F40" s="55"/>
      <c r="G40" s="55"/>
      <c r="H40" s="55"/>
      <c r="I40" s="55"/>
      <c r="J40" s="55"/>
      <c r="K40" s="55"/>
      <c r="L40" s="56"/>
      <c r="M40" s="430"/>
      <c r="N40" s="430"/>
      <c r="O40" s="430"/>
      <c r="P40" s="430"/>
      <c r="Q40" s="430"/>
      <c r="R40" s="430"/>
      <c r="S40" s="430"/>
      <c r="T40" s="430"/>
      <c r="U40" s="430"/>
      <c r="V40" s="430"/>
      <c r="W40" s="57"/>
      <c r="X40" s="58"/>
      <c r="Y40" s="60"/>
      <c r="Z40" s="52"/>
      <c r="AA40" s="52"/>
      <c r="AB40" s="53"/>
    </row>
    <row r="41" spans="2:28" ht="38.25" customHeight="1">
      <c r="B41" s="29">
        <f t="shared" si="0"/>
        <v>9</v>
      </c>
      <c r="C41" s="54"/>
      <c r="D41" s="55"/>
      <c r="E41" s="55"/>
      <c r="F41" s="55"/>
      <c r="G41" s="55"/>
      <c r="H41" s="55"/>
      <c r="I41" s="55"/>
      <c r="J41" s="55"/>
      <c r="K41" s="55"/>
      <c r="L41" s="56"/>
      <c r="M41" s="430"/>
      <c r="N41" s="430"/>
      <c r="O41" s="430"/>
      <c r="P41" s="430"/>
      <c r="Q41" s="430"/>
      <c r="R41" s="430"/>
      <c r="S41" s="430"/>
      <c r="T41" s="430"/>
      <c r="U41" s="430"/>
      <c r="V41" s="430"/>
      <c r="W41" s="57"/>
      <c r="X41" s="58"/>
      <c r="Y41" s="60"/>
      <c r="Z41" s="52"/>
      <c r="AA41" s="52"/>
      <c r="AB41" s="53"/>
    </row>
    <row r="42" spans="2:28" ht="38.25" customHeight="1">
      <c r="B42" s="29">
        <f t="shared" si="0"/>
        <v>10</v>
      </c>
      <c r="C42" s="54"/>
      <c r="D42" s="55"/>
      <c r="E42" s="55"/>
      <c r="F42" s="55"/>
      <c r="G42" s="55"/>
      <c r="H42" s="55"/>
      <c r="I42" s="55"/>
      <c r="J42" s="55"/>
      <c r="K42" s="55"/>
      <c r="L42" s="56"/>
      <c r="M42" s="430"/>
      <c r="N42" s="430"/>
      <c r="O42" s="430"/>
      <c r="P42" s="430"/>
      <c r="Q42" s="430"/>
      <c r="R42" s="430"/>
      <c r="S42" s="430"/>
      <c r="T42" s="430"/>
      <c r="U42" s="430"/>
      <c r="V42" s="430"/>
      <c r="W42" s="57"/>
      <c r="X42" s="58"/>
      <c r="Y42" s="60"/>
      <c r="Z42" s="52"/>
      <c r="AA42" s="52"/>
      <c r="AB42" s="53"/>
    </row>
    <row r="43" spans="2:28" ht="38.25" customHeight="1">
      <c r="B43" s="29">
        <f t="shared" si="0"/>
        <v>11</v>
      </c>
      <c r="C43" s="54"/>
      <c r="D43" s="55"/>
      <c r="E43" s="55"/>
      <c r="F43" s="55"/>
      <c r="G43" s="55"/>
      <c r="H43" s="55"/>
      <c r="I43" s="55"/>
      <c r="J43" s="55"/>
      <c r="K43" s="55"/>
      <c r="L43" s="56"/>
      <c r="M43" s="430"/>
      <c r="N43" s="430"/>
      <c r="O43" s="430"/>
      <c r="P43" s="430"/>
      <c r="Q43" s="430"/>
      <c r="R43" s="430"/>
      <c r="S43" s="430"/>
      <c r="T43" s="430"/>
      <c r="U43" s="430"/>
      <c r="V43" s="430"/>
      <c r="W43" s="57"/>
      <c r="X43" s="58"/>
      <c r="Y43" s="60"/>
      <c r="Z43" s="52"/>
      <c r="AA43" s="52"/>
      <c r="AB43" s="53"/>
    </row>
    <row r="44" spans="2:28" ht="38.25" customHeight="1">
      <c r="B44" s="29">
        <f t="shared" si="0"/>
        <v>12</v>
      </c>
      <c r="C44" s="54"/>
      <c r="D44" s="55"/>
      <c r="E44" s="55"/>
      <c r="F44" s="55"/>
      <c r="G44" s="55"/>
      <c r="H44" s="55"/>
      <c r="I44" s="55"/>
      <c r="J44" s="55"/>
      <c r="K44" s="55"/>
      <c r="L44" s="56"/>
      <c r="M44" s="430"/>
      <c r="N44" s="430"/>
      <c r="O44" s="430"/>
      <c r="P44" s="430"/>
      <c r="Q44" s="430"/>
      <c r="R44" s="430"/>
      <c r="S44" s="430"/>
      <c r="T44" s="430"/>
      <c r="U44" s="430"/>
      <c r="V44" s="430"/>
      <c r="W44" s="57"/>
      <c r="X44" s="58"/>
      <c r="Y44" s="60"/>
      <c r="Z44" s="52"/>
      <c r="AA44" s="52"/>
      <c r="AB44" s="53"/>
    </row>
    <row r="45" spans="2:28" ht="38.25" customHeight="1">
      <c r="B45" s="29">
        <f t="shared" si="0"/>
        <v>13</v>
      </c>
      <c r="C45" s="54"/>
      <c r="D45" s="55"/>
      <c r="E45" s="55"/>
      <c r="F45" s="55"/>
      <c r="G45" s="55"/>
      <c r="H45" s="55"/>
      <c r="I45" s="55"/>
      <c r="J45" s="55"/>
      <c r="K45" s="55"/>
      <c r="L45" s="56"/>
      <c r="M45" s="430"/>
      <c r="N45" s="430"/>
      <c r="O45" s="430"/>
      <c r="P45" s="430"/>
      <c r="Q45" s="430"/>
      <c r="R45" s="430"/>
      <c r="S45" s="430"/>
      <c r="T45" s="430"/>
      <c r="U45" s="430"/>
      <c r="V45" s="430"/>
      <c r="W45" s="57"/>
      <c r="X45" s="58"/>
      <c r="Y45" s="60"/>
      <c r="Z45" s="52"/>
      <c r="AA45" s="52"/>
      <c r="AB45" s="53"/>
    </row>
    <row r="46" spans="2:28" ht="38.25" customHeight="1">
      <c r="B46" s="29">
        <f t="shared" si="0"/>
        <v>14</v>
      </c>
      <c r="C46" s="54"/>
      <c r="D46" s="55"/>
      <c r="E46" s="55"/>
      <c r="F46" s="55"/>
      <c r="G46" s="55"/>
      <c r="H46" s="55"/>
      <c r="I46" s="55"/>
      <c r="J46" s="55"/>
      <c r="K46" s="55"/>
      <c r="L46" s="56"/>
      <c r="M46" s="430"/>
      <c r="N46" s="430"/>
      <c r="O46" s="430"/>
      <c r="P46" s="430"/>
      <c r="Q46" s="430"/>
      <c r="R46" s="430"/>
      <c r="S46" s="430"/>
      <c r="T46" s="430"/>
      <c r="U46" s="430"/>
      <c r="V46" s="430"/>
      <c r="W46" s="57"/>
      <c r="X46" s="58"/>
      <c r="Y46" s="60"/>
      <c r="Z46" s="52"/>
      <c r="AA46" s="52"/>
      <c r="AB46" s="53"/>
    </row>
    <row r="47" spans="2:28" ht="38.25" customHeight="1">
      <c r="B47" s="29">
        <f t="shared" si="0"/>
        <v>15</v>
      </c>
      <c r="C47" s="54"/>
      <c r="D47" s="55"/>
      <c r="E47" s="55"/>
      <c r="F47" s="55"/>
      <c r="G47" s="55"/>
      <c r="H47" s="55"/>
      <c r="I47" s="55"/>
      <c r="J47" s="55"/>
      <c r="K47" s="55"/>
      <c r="L47" s="56"/>
      <c r="M47" s="430"/>
      <c r="N47" s="430"/>
      <c r="O47" s="430"/>
      <c r="P47" s="430"/>
      <c r="Q47" s="430"/>
      <c r="R47" s="430"/>
      <c r="S47" s="430"/>
      <c r="T47" s="430"/>
      <c r="U47" s="430"/>
      <c r="V47" s="430"/>
      <c r="W47" s="57"/>
      <c r="X47" s="58"/>
      <c r="Y47" s="60"/>
      <c r="Z47" s="52"/>
      <c r="AA47" s="52"/>
      <c r="AB47" s="53"/>
    </row>
    <row r="48" spans="2:28" ht="38.25" customHeight="1">
      <c r="B48" s="29">
        <f t="shared" si="0"/>
        <v>16</v>
      </c>
      <c r="C48" s="54"/>
      <c r="D48" s="55"/>
      <c r="E48" s="55"/>
      <c r="F48" s="55"/>
      <c r="G48" s="55"/>
      <c r="H48" s="55"/>
      <c r="I48" s="55"/>
      <c r="J48" s="55"/>
      <c r="K48" s="55"/>
      <c r="L48" s="56"/>
      <c r="M48" s="430"/>
      <c r="N48" s="430"/>
      <c r="O48" s="430"/>
      <c r="P48" s="430"/>
      <c r="Q48" s="430"/>
      <c r="R48" s="430"/>
      <c r="S48" s="430"/>
      <c r="T48" s="430"/>
      <c r="U48" s="430"/>
      <c r="V48" s="430"/>
      <c r="W48" s="57"/>
      <c r="X48" s="58"/>
      <c r="Y48" s="60"/>
      <c r="Z48" s="52"/>
      <c r="AA48" s="52"/>
      <c r="AB48" s="53"/>
    </row>
    <row r="49" spans="2:28" ht="38.25" customHeight="1">
      <c r="B49" s="29">
        <f t="shared" si="0"/>
        <v>17</v>
      </c>
      <c r="C49" s="54"/>
      <c r="D49" s="55"/>
      <c r="E49" s="55"/>
      <c r="F49" s="55"/>
      <c r="G49" s="55"/>
      <c r="H49" s="55"/>
      <c r="I49" s="55"/>
      <c r="J49" s="55"/>
      <c r="K49" s="55"/>
      <c r="L49" s="56"/>
      <c r="M49" s="430"/>
      <c r="N49" s="430"/>
      <c r="O49" s="430"/>
      <c r="P49" s="430"/>
      <c r="Q49" s="430"/>
      <c r="R49" s="430"/>
      <c r="S49" s="430"/>
      <c r="T49" s="430"/>
      <c r="U49" s="430"/>
      <c r="V49" s="430"/>
      <c r="W49" s="57"/>
      <c r="X49" s="58"/>
      <c r="Y49" s="60"/>
      <c r="Z49" s="52"/>
      <c r="AA49" s="52"/>
      <c r="AB49" s="53"/>
    </row>
    <row r="50" spans="2:28" ht="38.25" customHeight="1">
      <c r="B50" s="29">
        <f t="shared" si="0"/>
        <v>18</v>
      </c>
      <c r="C50" s="54"/>
      <c r="D50" s="55"/>
      <c r="E50" s="55"/>
      <c r="F50" s="55"/>
      <c r="G50" s="55"/>
      <c r="H50" s="55"/>
      <c r="I50" s="55"/>
      <c r="J50" s="55"/>
      <c r="K50" s="55"/>
      <c r="L50" s="56"/>
      <c r="M50" s="430"/>
      <c r="N50" s="430"/>
      <c r="O50" s="430"/>
      <c r="P50" s="430"/>
      <c r="Q50" s="430"/>
      <c r="R50" s="430"/>
      <c r="S50" s="430"/>
      <c r="T50" s="430"/>
      <c r="U50" s="430"/>
      <c r="V50" s="430"/>
      <c r="W50" s="57"/>
      <c r="X50" s="58"/>
      <c r="Y50" s="60"/>
      <c r="Z50" s="52"/>
      <c r="AA50" s="52"/>
      <c r="AB50" s="53"/>
    </row>
    <row r="51" spans="2:28" ht="38.25" customHeight="1">
      <c r="B51" s="29">
        <f t="shared" si="0"/>
        <v>19</v>
      </c>
      <c r="C51" s="54"/>
      <c r="D51" s="55"/>
      <c r="E51" s="55"/>
      <c r="F51" s="55"/>
      <c r="G51" s="55"/>
      <c r="H51" s="55"/>
      <c r="I51" s="55"/>
      <c r="J51" s="55"/>
      <c r="K51" s="55"/>
      <c r="L51" s="56"/>
      <c r="M51" s="430"/>
      <c r="N51" s="430"/>
      <c r="O51" s="430"/>
      <c r="P51" s="430"/>
      <c r="Q51" s="430"/>
      <c r="R51" s="430"/>
      <c r="S51" s="430"/>
      <c r="T51" s="430"/>
      <c r="U51" s="430"/>
      <c r="V51" s="430"/>
      <c r="W51" s="57"/>
      <c r="X51" s="58"/>
      <c r="Y51" s="60"/>
      <c r="Z51" s="52"/>
      <c r="AA51" s="52"/>
      <c r="AB51" s="53"/>
    </row>
    <row r="52" spans="2:28" ht="38.25" customHeight="1">
      <c r="B52" s="29">
        <f t="shared" si="0"/>
        <v>20</v>
      </c>
      <c r="C52" s="54"/>
      <c r="D52" s="55"/>
      <c r="E52" s="55"/>
      <c r="F52" s="55"/>
      <c r="G52" s="55"/>
      <c r="H52" s="55"/>
      <c r="I52" s="55"/>
      <c r="J52" s="55"/>
      <c r="K52" s="55"/>
      <c r="L52" s="56"/>
      <c r="M52" s="430"/>
      <c r="N52" s="430"/>
      <c r="O52" s="430"/>
      <c r="P52" s="430"/>
      <c r="Q52" s="430"/>
      <c r="R52" s="430"/>
      <c r="S52" s="430"/>
      <c r="T52" s="430"/>
      <c r="U52" s="430"/>
      <c r="V52" s="430"/>
      <c r="W52" s="57"/>
      <c r="X52" s="58"/>
      <c r="Y52" s="60"/>
      <c r="Z52" s="52"/>
      <c r="AA52" s="52"/>
      <c r="AB52" s="53"/>
    </row>
    <row r="53" spans="2:28" ht="38.25" customHeight="1">
      <c r="B53" s="29">
        <f t="shared" si="0"/>
        <v>21</v>
      </c>
      <c r="C53" s="54"/>
      <c r="D53" s="55"/>
      <c r="E53" s="55"/>
      <c r="F53" s="55"/>
      <c r="G53" s="55"/>
      <c r="H53" s="55"/>
      <c r="I53" s="55"/>
      <c r="J53" s="55"/>
      <c r="K53" s="55"/>
      <c r="L53" s="56"/>
      <c r="M53" s="430"/>
      <c r="N53" s="430"/>
      <c r="O53" s="430"/>
      <c r="P53" s="430"/>
      <c r="Q53" s="430"/>
      <c r="R53" s="430"/>
      <c r="S53" s="430"/>
      <c r="T53" s="430"/>
      <c r="U53" s="430"/>
      <c r="V53" s="430"/>
      <c r="W53" s="57"/>
      <c r="X53" s="58"/>
      <c r="Y53" s="60"/>
      <c r="Z53" s="52"/>
      <c r="AA53" s="52"/>
      <c r="AB53" s="53"/>
    </row>
    <row r="54" spans="2:28" ht="38.25" customHeight="1">
      <c r="B54" s="29">
        <f t="shared" si="0"/>
        <v>22</v>
      </c>
      <c r="C54" s="54"/>
      <c r="D54" s="55"/>
      <c r="E54" s="55"/>
      <c r="F54" s="55"/>
      <c r="G54" s="55"/>
      <c r="H54" s="55"/>
      <c r="I54" s="55"/>
      <c r="J54" s="55"/>
      <c r="K54" s="55"/>
      <c r="L54" s="56"/>
      <c r="M54" s="430"/>
      <c r="N54" s="430"/>
      <c r="O54" s="430"/>
      <c r="P54" s="430"/>
      <c r="Q54" s="430"/>
      <c r="R54" s="430"/>
      <c r="S54" s="430"/>
      <c r="T54" s="430"/>
      <c r="U54" s="430"/>
      <c r="V54" s="430"/>
      <c r="W54" s="57"/>
      <c r="X54" s="58"/>
      <c r="Y54" s="60"/>
      <c r="Z54" s="52"/>
      <c r="AA54" s="52"/>
      <c r="AB54" s="53"/>
    </row>
    <row r="55" spans="2:28" ht="38.25" customHeight="1">
      <c r="B55" s="29">
        <f t="shared" si="0"/>
        <v>23</v>
      </c>
      <c r="C55" s="54"/>
      <c r="D55" s="55"/>
      <c r="E55" s="55"/>
      <c r="F55" s="55"/>
      <c r="G55" s="55"/>
      <c r="H55" s="55"/>
      <c r="I55" s="55"/>
      <c r="J55" s="55"/>
      <c r="K55" s="55"/>
      <c r="L55" s="56"/>
      <c r="M55" s="430"/>
      <c r="N55" s="430"/>
      <c r="O55" s="430"/>
      <c r="P55" s="430"/>
      <c r="Q55" s="430"/>
      <c r="R55" s="430"/>
      <c r="S55" s="430"/>
      <c r="T55" s="430"/>
      <c r="U55" s="430"/>
      <c r="V55" s="430"/>
      <c r="W55" s="57"/>
      <c r="X55" s="58"/>
      <c r="Y55" s="60"/>
      <c r="Z55" s="52"/>
      <c r="AA55" s="52"/>
      <c r="AB55" s="53"/>
    </row>
    <row r="56" spans="2:28" ht="38.25" customHeight="1">
      <c r="B56" s="29">
        <f t="shared" si="0"/>
        <v>24</v>
      </c>
      <c r="C56" s="54"/>
      <c r="D56" s="55"/>
      <c r="E56" s="55"/>
      <c r="F56" s="55"/>
      <c r="G56" s="55"/>
      <c r="H56" s="55"/>
      <c r="I56" s="55"/>
      <c r="J56" s="55"/>
      <c r="K56" s="55"/>
      <c r="L56" s="56"/>
      <c r="M56" s="430"/>
      <c r="N56" s="430"/>
      <c r="O56" s="430"/>
      <c r="P56" s="430"/>
      <c r="Q56" s="430"/>
      <c r="R56" s="430"/>
      <c r="S56" s="430"/>
      <c r="T56" s="430"/>
      <c r="U56" s="430"/>
      <c r="V56" s="430"/>
      <c r="W56" s="57"/>
      <c r="X56" s="58"/>
      <c r="Y56" s="60"/>
      <c r="Z56" s="52"/>
      <c r="AA56" s="52"/>
      <c r="AB56" s="53"/>
    </row>
    <row r="57" spans="2:28" ht="38.25" customHeight="1">
      <c r="B57" s="29">
        <f t="shared" si="0"/>
        <v>25</v>
      </c>
      <c r="C57" s="54"/>
      <c r="D57" s="55"/>
      <c r="E57" s="55"/>
      <c r="F57" s="55"/>
      <c r="G57" s="55"/>
      <c r="H57" s="55"/>
      <c r="I57" s="55"/>
      <c r="J57" s="55"/>
      <c r="K57" s="55"/>
      <c r="L57" s="56"/>
      <c r="M57" s="430"/>
      <c r="N57" s="430"/>
      <c r="O57" s="430"/>
      <c r="P57" s="430"/>
      <c r="Q57" s="430"/>
      <c r="R57" s="430"/>
      <c r="S57" s="430"/>
      <c r="T57" s="430"/>
      <c r="U57" s="430"/>
      <c r="V57" s="430"/>
      <c r="W57" s="57"/>
      <c r="X57" s="58"/>
      <c r="Y57" s="60"/>
      <c r="Z57" s="52"/>
      <c r="AA57" s="52"/>
      <c r="AB57" s="53"/>
    </row>
    <row r="58" spans="2:28" ht="38.25" customHeight="1">
      <c r="B58" s="29">
        <f t="shared" si="0"/>
        <v>26</v>
      </c>
      <c r="C58" s="54"/>
      <c r="D58" s="55"/>
      <c r="E58" s="55"/>
      <c r="F58" s="55"/>
      <c r="G58" s="55"/>
      <c r="H58" s="55"/>
      <c r="I58" s="55"/>
      <c r="J58" s="55"/>
      <c r="K58" s="55"/>
      <c r="L58" s="56"/>
      <c r="M58" s="430"/>
      <c r="N58" s="430"/>
      <c r="O58" s="430"/>
      <c r="P58" s="430"/>
      <c r="Q58" s="430"/>
      <c r="R58" s="430"/>
      <c r="S58" s="430"/>
      <c r="T58" s="430"/>
      <c r="U58" s="430"/>
      <c r="V58" s="430"/>
      <c r="W58" s="57"/>
      <c r="X58" s="58"/>
      <c r="Y58" s="60"/>
      <c r="Z58" s="52"/>
      <c r="AA58" s="52"/>
      <c r="AB58" s="53"/>
    </row>
    <row r="59" spans="2:28" ht="38.25" customHeight="1">
      <c r="B59" s="29">
        <f t="shared" si="0"/>
        <v>27</v>
      </c>
      <c r="C59" s="54"/>
      <c r="D59" s="55"/>
      <c r="E59" s="55"/>
      <c r="F59" s="55"/>
      <c r="G59" s="55"/>
      <c r="H59" s="55"/>
      <c r="I59" s="55"/>
      <c r="J59" s="55"/>
      <c r="K59" s="55"/>
      <c r="L59" s="56"/>
      <c r="M59" s="430"/>
      <c r="N59" s="430"/>
      <c r="O59" s="430"/>
      <c r="P59" s="430"/>
      <c r="Q59" s="430"/>
      <c r="R59" s="430"/>
      <c r="S59" s="430"/>
      <c r="T59" s="430"/>
      <c r="U59" s="430"/>
      <c r="V59" s="430"/>
      <c r="W59" s="57"/>
      <c r="X59" s="58"/>
      <c r="Y59" s="60"/>
      <c r="Z59" s="52"/>
      <c r="AA59" s="52"/>
      <c r="AB59" s="53"/>
    </row>
    <row r="60" spans="2:28" ht="38.25" customHeight="1">
      <c r="B60" s="29">
        <f t="shared" si="0"/>
        <v>28</v>
      </c>
      <c r="C60" s="54"/>
      <c r="D60" s="55"/>
      <c r="E60" s="55"/>
      <c r="F60" s="55"/>
      <c r="G60" s="55"/>
      <c r="H60" s="55"/>
      <c r="I60" s="55"/>
      <c r="J60" s="55"/>
      <c r="K60" s="55"/>
      <c r="L60" s="56"/>
      <c r="M60" s="430"/>
      <c r="N60" s="430"/>
      <c r="O60" s="430"/>
      <c r="P60" s="430"/>
      <c r="Q60" s="430"/>
      <c r="R60" s="430"/>
      <c r="S60" s="430"/>
      <c r="T60" s="430"/>
      <c r="U60" s="430"/>
      <c r="V60" s="430"/>
      <c r="W60" s="57"/>
      <c r="X60" s="58"/>
      <c r="Y60" s="60"/>
      <c r="Z60" s="52"/>
      <c r="AA60" s="52"/>
      <c r="AB60" s="53"/>
    </row>
    <row r="61" spans="2:28" ht="38.25" customHeight="1">
      <c r="B61" s="29">
        <f t="shared" si="0"/>
        <v>29</v>
      </c>
      <c r="C61" s="54"/>
      <c r="D61" s="55"/>
      <c r="E61" s="55"/>
      <c r="F61" s="55"/>
      <c r="G61" s="55"/>
      <c r="H61" s="55"/>
      <c r="I61" s="55"/>
      <c r="J61" s="55"/>
      <c r="K61" s="55"/>
      <c r="L61" s="56"/>
      <c r="M61" s="430"/>
      <c r="N61" s="430"/>
      <c r="O61" s="430"/>
      <c r="P61" s="430"/>
      <c r="Q61" s="430"/>
      <c r="R61" s="430"/>
      <c r="S61" s="430"/>
      <c r="T61" s="430"/>
      <c r="U61" s="430"/>
      <c r="V61" s="430"/>
      <c r="W61" s="57"/>
      <c r="X61" s="58"/>
      <c r="Y61" s="60"/>
      <c r="Z61" s="52"/>
      <c r="AA61" s="52"/>
      <c r="AB61" s="53"/>
    </row>
    <row r="62" spans="2:28" ht="38.25" customHeight="1">
      <c r="B62" s="29">
        <f t="shared" si="0"/>
        <v>30</v>
      </c>
      <c r="C62" s="54"/>
      <c r="D62" s="55"/>
      <c r="E62" s="55"/>
      <c r="F62" s="55"/>
      <c r="G62" s="55"/>
      <c r="H62" s="55"/>
      <c r="I62" s="55"/>
      <c r="J62" s="55"/>
      <c r="K62" s="55"/>
      <c r="L62" s="56"/>
      <c r="M62" s="430"/>
      <c r="N62" s="430"/>
      <c r="O62" s="430"/>
      <c r="P62" s="430"/>
      <c r="Q62" s="430"/>
      <c r="R62" s="430"/>
      <c r="S62" s="430"/>
      <c r="T62" s="430"/>
      <c r="U62" s="430"/>
      <c r="V62" s="430"/>
      <c r="W62" s="57"/>
      <c r="X62" s="58"/>
      <c r="Y62" s="60"/>
      <c r="Z62" s="52"/>
      <c r="AA62" s="52"/>
      <c r="AB62" s="53"/>
    </row>
    <row r="63" spans="2:28" ht="38.25" customHeight="1">
      <c r="B63" s="29">
        <f t="shared" si="0"/>
        <v>31</v>
      </c>
      <c r="C63" s="54"/>
      <c r="D63" s="55"/>
      <c r="E63" s="55"/>
      <c r="F63" s="55"/>
      <c r="G63" s="55"/>
      <c r="H63" s="55"/>
      <c r="I63" s="55"/>
      <c r="J63" s="55"/>
      <c r="K63" s="55"/>
      <c r="L63" s="56"/>
      <c r="M63" s="430"/>
      <c r="N63" s="430"/>
      <c r="O63" s="430"/>
      <c r="P63" s="430"/>
      <c r="Q63" s="430"/>
      <c r="R63" s="430"/>
      <c r="S63" s="430"/>
      <c r="T63" s="430"/>
      <c r="U63" s="430"/>
      <c r="V63" s="430"/>
      <c r="W63" s="57"/>
      <c r="X63" s="58"/>
      <c r="Y63" s="60"/>
      <c r="Z63" s="52"/>
      <c r="AA63" s="52"/>
      <c r="AB63" s="53"/>
    </row>
    <row r="64" spans="2:28" ht="38.25" customHeight="1">
      <c r="B64" s="29">
        <f t="shared" si="0"/>
        <v>32</v>
      </c>
      <c r="C64" s="54"/>
      <c r="D64" s="55"/>
      <c r="E64" s="55"/>
      <c r="F64" s="55"/>
      <c r="G64" s="55"/>
      <c r="H64" s="55"/>
      <c r="I64" s="55"/>
      <c r="J64" s="55"/>
      <c r="K64" s="55"/>
      <c r="L64" s="56"/>
      <c r="M64" s="430"/>
      <c r="N64" s="430"/>
      <c r="O64" s="430"/>
      <c r="P64" s="430"/>
      <c r="Q64" s="430"/>
      <c r="R64" s="430"/>
      <c r="S64" s="430"/>
      <c r="T64" s="430"/>
      <c r="U64" s="430"/>
      <c r="V64" s="430"/>
      <c r="W64" s="57"/>
      <c r="X64" s="58"/>
      <c r="Y64" s="60"/>
      <c r="Z64" s="52"/>
      <c r="AA64" s="52"/>
      <c r="AB64" s="53"/>
    </row>
    <row r="65" spans="2:28" ht="38.25" customHeight="1">
      <c r="B65" s="29">
        <f t="shared" si="0"/>
        <v>33</v>
      </c>
      <c r="C65" s="54"/>
      <c r="D65" s="55"/>
      <c r="E65" s="55"/>
      <c r="F65" s="55"/>
      <c r="G65" s="55"/>
      <c r="H65" s="55"/>
      <c r="I65" s="55"/>
      <c r="J65" s="55"/>
      <c r="K65" s="55"/>
      <c r="L65" s="56"/>
      <c r="M65" s="430"/>
      <c r="N65" s="430"/>
      <c r="O65" s="430"/>
      <c r="P65" s="430"/>
      <c r="Q65" s="430"/>
      <c r="R65" s="430"/>
      <c r="S65" s="430"/>
      <c r="T65" s="430"/>
      <c r="U65" s="430"/>
      <c r="V65" s="430"/>
      <c r="W65" s="57"/>
      <c r="X65" s="58"/>
      <c r="Y65" s="60"/>
      <c r="Z65" s="52"/>
      <c r="AA65" s="52"/>
      <c r="AB65" s="53"/>
    </row>
    <row r="66" spans="2:28" ht="38.25" customHeight="1">
      <c r="B66" s="29">
        <f t="shared" si="0"/>
        <v>34</v>
      </c>
      <c r="C66" s="54"/>
      <c r="D66" s="55"/>
      <c r="E66" s="55"/>
      <c r="F66" s="55"/>
      <c r="G66" s="55"/>
      <c r="H66" s="55"/>
      <c r="I66" s="55"/>
      <c r="J66" s="55"/>
      <c r="K66" s="55"/>
      <c r="L66" s="56"/>
      <c r="M66" s="430"/>
      <c r="N66" s="430"/>
      <c r="O66" s="430"/>
      <c r="P66" s="430"/>
      <c r="Q66" s="430"/>
      <c r="R66" s="430"/>
      <c r="S66" s="430"/>
      <c r="T66" s="430"/>
      <c r="U66" s="430"/>
      <c r="V66" s="430"/>
      <c r="W66" s="57"/>
      <c r="X66" s="58"/>
      <c r="Y66" s="60"/>
      <c r="Z66" s="52"/>
      <c r="AA66" s="52"/>
      <c r="AB66" s="53"/>
    </row>
    <row r="67" spans="2:28" ht="38.25" customHeight="1">
      <c r="B67" s="29">
        <f t="shared" si="0"/>
        <v>35</v>
      </c>
      <c r="C67" s="54"/>
      <c r="D67" s="55"/>
      <c r="E67" s="55"/>
      <c r="F67" s="55"/>
      <c r="G67" s="55"/>
      <c r="H67" s="55"/>
      <c r="I67" s="55"/>
      <c r="J67" s="55"/>
      <c r="K67" s="55"/>
      <c r="L67" s="56"/>
      <c r="M67" s="430"/>
      <c r="N67" s="430"/>
      <c r="O67" s="430"/>
      <c r="P67" s="430"/>
      <c r="Q67" s="430"/>
      <c r="R67" s="430"/>
      <c r="S67" s="430"/>
      <c r="T67" s="430"/>
      <c r="U67" s="430"/>
      <c r="V67" s="430"/>
      <c r="W67" s="57"/>
      <c r="X67" s="58"/>
      <c r="Y67" s="60"/>
      <c r="Z67" s="52"/>
      <c r="AA67" s="52"/>
      <c r="AB67" s="53"/>
    </row>
    <row r="68" spans="2:28" ht="38.25" customHeight="1">
      <c r="B68" s="29">
        <f t="shared" si="0"/>
        <v>36</v>
      </c>
      <c r="C68" s="54"/>
      <c r="D68" s="55"/>
      <c r="E68" s="55"/>
      <c r="F68" s="55"/>
      <c r="G68" s="55"/>
      <c r="H68" s="55"/>
      <c r="I68" s="55"/>
      <c r="J68" s="55"/>
      <c r="K68" s="55"/>
      <c r="L68" s="56"/>
      <c r="M68" s="430"/>
      <c r="N68" s="430"/>
      <c r="O68" s="430"/>
      <c r="P68" s="430"/>
      <c r="Q68" s="430"/>
      <c r="R68" s="430"/>
      <c r="S68" s="430"/>
      <c r="T68" s="430"/>
      <c r="U68" s="430"/>
      <c r="V68" s="430"/>
      <c r="W68" s="57"/>
      <c r="X68" s="58"/>
      <c r="Y68" s="60"/>
      <c r="Z68" s="52"/>
      <c r="AA68" s="52"/>
      <c r="AB68" s="53"/>
    </row>
    <row r="69" spans="2:28" ht="38.25" customHeight="1">
      <c r="B69" s="29">
        <f t="shared" si="0"/>
        <v>37</v>
      </c>
      <c r="C69" s="54"/>
      <c r="D69" s="55"/>
      <c r="E69" s="55"/>
      <c r="F69" s="55"/>
      <c r="G69" s="55"/>
      <c r="H69" s="55"/>
      <c r="I69" s="55"/>
      <c r="J69" s="55"/>
      <c r="K69" s="55"/>
      <c r="L69" s="56"/>
      <c r="M69" s="430"/>
      <c r="N69" s="430"/>
      <c r="O69" s="430"/>
      <c r="P69" s="430"/>
      <c r="Q69" s="430"/>
      <c r="R69" s="430"/>
      <c r="S69" s="430"/>
      <c r="T69" s="430"/>
      <c r="U69" s="430"/>
      <c r="V69" s="430"/>
      <c r="W69" s="57"/>
      <c r="X69" s="58"/>
      <c r="Y69" s="60"/>
      <c r="Z69" s="52"/>
      <c r="AA69" s="52"/>
      <c r="AB69" s="53"/>
    </row>
    <row r="70" spans="2:28" ht="38.25" customHeight="1">
      <c r="B70" s="29">
        <f t="shared" si="0"/>
        <v>38</v>
      </c>
      <c r="C70" s="54"/>
      <c r="D70" s="55"/>
      <c r="E70" s="55"/>
      <c r="F70" s="55"/>
      <c r="G70" s="55"/>
      <c r="H70" s="55"/>
      <c r="I70" s="55"/>
      <c r="J70" s="55"/>
      <c r="K70" s="55"/>
      <c r="L70" s="56"/>
      <c r="M70" s="430"/>
      <c r="N70" s="430"/>
      <c r="O70" s="430"/>
      <c r="P70" s="430"/>
      <c r="Q70" s="430"/>
      <c r="R70" s="430"/>
      <c r="S70" s="430"/>
      <c r="T70" s="430"/>
      <c r="U70" s="430"/>
      <c r="V70" s="430"/>
      <c r="W70" s="57"/>
      <c r="X70" s="58"/>
      <c r="Y70" s="60"/>
      <c r="Z70" s="52"/>
      <c r="AA70" s="52"/>
      <c r="AB70" s="53"/>
    </row>
    <row r="71" spans="2:28" ht="38.25" customHeight="1">
      <c r="B71" s="29">
        <f t="shared" si="0"/>
        <v>39</v>
      </c>
      <c r="C71" s="54"/>
      <c r="D71" s="55"/>
      <c r="E71" s="55"/>
      <c r="F71" s="55"/>
      <c r="G71" s="55"/>
      <c r="H71" s="55"/>
      <c r="I71" s="55"/>
      <c r="J71" s="55"/>
      <c r="K71" s="55"/>
      <c r="L71" s="56"/>
      <c r="M71" s="430"/>
      <c r="N71" s="430"/>
      <c r="O71" s="430"/>
      <c r="P71" s="430"/>
      <c r="Q71" s="430"/>
      <c r="R71" s="430"/>
      <c r="S71" s="430"/>
      <c r="T71" s="430"/>
      <c r="U71" s="430"/>
      <c r="V71" s="430"/>
      <c r="W71" s="57"/>
      <c r="X71" s="58"/>
      <c r="Y71" s="60"/>
      <c r="Z71" s="52"/>
      <c r="AA71" s="52"/>
      <c r="AB71" s="53"/>
    </row>
    <row r="72" spans="2:28" ht="38.25" customHeight="1">
      <c r="B72" s="29">
        <f t="shared" si="0"/>
        <v>40</v>
      </c>
      <c r="C72" s="54"/>
      <c r="D72" s="55"/>
      <c r="E72" s="55"/>
      <c r="F72" s="55"/>
      <c r="G72" s="55"/>
      <c r="H72" s="55"/>
      <c r="I72" s="55"/>
      <c r="J72" s="55"/>
      <c r="K72" s="55"/>
      <c r="L72" s="56"/>
      <c r="M72" s="430"/>
      <c r="N72" s="430"/>
      <c r="O72" s="430"/>
      <c r="P72" s="430"/>
      <c r="Q72" s="430"/>
      <c r="R72" s="430"/>
      <c r="S72" s="430"/>
      <c r="T72" s="430"/>
      <c r="U72" s="430"/>
      <c r="V72" s="430"/>
      <c r="W72" s="57"/>
      <c r="X72" s="58"/>
      <c r="Y72" s="60"/>
      <c r="Z72" s="52"/>
      <c r="AA72" s="52"/>
      <c r="AB72" s="53"/>
    </row>
    <row r="73" spans="2:28" ht="38.25" customHeight="1">
      <c r="B73" s="29">
        <f t="shared" si="0"/>
        <v>41</v>
      </c>
      <c r="C73" s="54"/>
      <c r="D73" s="55"/>
      <c r="E73" s="55"/>
      <c r="F73" s="55"/>
      <c r="G73" s="55"/>
      <c r="H73" s="55"/>
      <c r="I73" s="55"/>
      <c r="J73" s="55"/>
      <c r="K73" s="55"/>
      <c r="L73" s="56"/>
      <c r="M73" s="430"/>
      <c r="N73" s="430"/>
      <c r="O73" s="430"/>
      <c r="P73" s="430"/>
      <c r="Q73" s="430"/>
      <c r="R73" s="430"/>
      <c r="S73" s="430"/>
      <c r="T73" s="430"/>
      <c r="U73" s="430"/>
      <c r="V73" s="430"/>
      <c r="W73" s="57"/>
      <c r="X73" s="58"/>
      <c r="Y73" s="60"/>
      <c r="Z73" s="52"/>
      <c r="AA73" s="52"/>
      <c r="AB73" s="53"/>
    </row>
    <row r="74" spans="2:28" ht="38.25" customHeight="1">
      <c r="B74" s="29">
        <f t="shared" si="0"/>
        <v>42</v>
      </c>
      <c r="C74" s="54"/>
      <c r="D74" s="55"/>
      <c r="E74" s="55"/>
      <c r="F74" s="55"/>
      <c r="G74" s="55"/>
      <c r="H74" s="55"/>
      <c r="I74" s="55"/>
      <c r="J74" s="55"/>
      <c r="K74" s="55"/>
      <c r="L74" s="56"/>
      <c r="M74" s="430"/>
      <c r="N74" s="430"/>
      <c r="O74" s="430"/>
      <c r="P74" s="430"/>
      <c r="Q74" s="430"/>
      <c r="R74" s="430"/>
      <c r="S74" s="430"/>
      <c r="T74" s="430"/>
      <c r="U74" s="430"/>
      <c r="V74" s="430"/>
      <c r="W74" s="57"/>
      <c r="X74" s="58"/>
      <c r="Y74" s="60"/>
      <c r="Z74" s="52"/>
      <c r="AA74" s="52"/>
      <c r="AB74" s="53"/>
    </row>
    <row r="75" spans="2:28" ht="38.25" customHeight="1">
      <c r="B75" s="29">
        <f t="shared" si="0"/>
        <v>43</v>
      </c>
      <c r="C75" s="54"/>
      <c r="D75" s="55"/>
      <c r="E75" s="55"/>
      <c r="F75" s="55"/>
      <c r="G75" s="55"/>
      <c r="H75" s="55"/>
      <c r="I75" s="55"/>
      <c r="J75" s="55"/>
      <c r="K75" s="55"/>
      <c r="L75" s="56"/>
      <c r="M75" s="430"/>
      <c r="N75" s="430"/>
      <c r="O75" s="430"/>
      <c r="P75" s="430"/>
      <c r="Q75" s="430"/>
      <c r="R75" s="430"/>
      <c r="S75" s="430"/>
      <c r="T75" s="430"/>
      <c r="U75" s="430"/>
      <c r="V75" s="430"/>
      <c r="W75" s="57"/>
      <c r="X75" s="58"/>
      <c r="Y75" s="60"/>
      <c r="Z75" s="52"/>
      <c r="AA75" s="52"/>
      <c r="AB75" s="53"/>
    </row>
    <row r="76" spans="2:28" ht="38.25" customHeight="1">
      <c r="B76" s="29">
        <f t="shared" si="0"/>
        <v>44</v>
      </c>
      <c r="C76" s="54"/>
      <c r="D76" s="55"/>
      <c r="E76" s="55"/>
      <c r="F76" s="55"/>
      <c r="G76" s="55"/>
      <c r="H76" s="55"/>
      <c r="I76" s="55"/>
      <c r="J76" s="55"/>
      <c r="K76" s="55"/>
      <c r="L76" s="56"/>
      <c r="M76" s="430"/>
      <c r="N76" s="430"/>
      <c r="O76" s="430"/>
      <c r="P76" s="430"/>
      <c r="Q76" s="430"/>
      <c r="R76" s="430"/>
      <c r="S76" s="430"/>
      <c r="T76" s="430"/>
      <c r="U76" s="430"/>
      <c r="V76" s="430"/>
      <c r="W76" s="57"/>
      <c r="X76" s="58"/>
      <c r="Y76" s="60"/>
      <c r="Z76" s="52"/>
      <c r="AA76" s="52"/>
      <c r="AB76" s="53"/>
    </row>
    <row r="77" spans="2:28" ht="38.25" customHeight="1">
      <c r="B77" s="29">
        <f t="shared" si="0"/>
        <v>45</v>
      </c>
      <c r="C77" s="54"/>
      <c r="D77" s="55"/>
      <c r="E77" s="55"/>
      <c r="F77" s="55"/>
      <c r="G77" s="55"/>
      <c r="H77" s="55"/>
      <c r="I77" s="55"/>
      <c r="J77" s="55"/>
      <c r="K77" s="55"/>
      <c r="L77" s="56"/>
      <c r="M77" s="430"/>
      <c r="N77" s="430"/>
      <c r="O77" s="430"/>
      <c r="P77" s="430"/>
      <c r="Q77" s="430"/>
      <c r="R77" s="430"/>
      <c r="S77" s="430"/>
      <c r="T77" s="430"/>
      <c r="U77" s="430"/>
      <c r="V77" s="430"/>
      <c r="W77" s="57"/>
      <c r="X77" s="58"/>
      <c r="Y77" s="60"/>
      <c r="Z77" s="52"/>
      <c r="AA77" s="52"/>
      <c r="AB77" s="53"/>
    </row>
    <row r="78" spans="2:28" ht="38.25" customHeight="1">
      <c r="B78" s="29">
        <f t="shared" si="0"/>
        <v>46</v>
      </c>
      <c r="C78" s="54"/>
      <c r="D78" s="55"/>
      <c r="E78" s="55"/>
      <c r="F78" s="55"/>
      <c r="G78" s="55"/>
      <c r="H78" s="55"/>
      <c r="I78" s="55"/>
      <c r="J78" s="55"/>
      <c r="K78" s="55"/>
      <c r="L78" s="56"/>
      <c r="M78" s="430"/>
      <c r="N78" s="430"/>
      <c r="O78" s="430"/>
      <c r="P78" s="430"/>
      <c r="Q78" s="430"/>
      <c r="R78" s="430"/>
      <c r="S78" s="430"/>
      <c r="T78" s="430"/>
      <c r="U78" s="430"/>
      <c r="V78" s="430"/>
      <c r="W78" s="57"/>
      <c r="X78" s="58"/>
      <c r="Y78" s="60"/>
      <c r="Z78" s="52"/>
      <c r="AA78" s="52"/>
      <c r="AB78" s="53"/>
    </row>
    <row r="79" spans="2:28" ht="38.25" customHeight="1">
      <c r="B79" s="29">
        <f t="shared" si="0"/>
        <v>47</v>
      </c>
      <c r="C79" s="54"/>
      <c r="D79" s="55"/>
      <c r="E79" s="55"/>
      <c r="F79" s="55"/>
      <c r="G79" s="55"/>
      <c r="H79" s="55"/>
      <c r="I79" s="55"/>
      <c r="J79" s="55"/>
      <c r="K79" s="55"/>
      <c r="L79" s="56"/>
      <c r="M79" s="430"/>
      <c r="N79" s="430"/>
      <c r="O79" s="430"/>
      <c r="P79" s="430"/>
      <c r="Q79" s="430"/>
      <c r="R79" s="430"/>
      <c r="S79" s="430"/>
      <c r="T79" s="430"/>
      <c r="U79" s="430"/>
      <c r="V79" s="430"/>
      <c r="W79" s="57"/>
      <c r="X79" s="58"/>
      <c r="Y79" s="60"/>
      <c r="Z79" s="52"/>
      <c r="AA79" s="52"/>
      <c r="AB79" s="53"/>
    </row>
    <row r="80" spans="2:28" ht="38.25" customHeight="1">
      <c r="B80" s="29">
        <f t="shared" si="0"/>
        <v>48</v>
      </c>
      <c r="C80" s="54"/>
      <c r="D80" s="55"/>
      <c r="E80" s="55"/>
      <c r="F80" s="55"/>
      <c r="G80" s="55"/>
      <c r="H80" s="55"/>
      <c r="I80" s="55"/>
      <c r="J80" s="55"/>
      <c r="K80" s="55"/>
      <c r="L80" s="56"/>
      <c r="M80" s="430"/>
      <c r="N80" s="430"/>
      <c r="O80" s="430"/>
      <c r="P80" s="430"/>
      <c r="Q80" s="430"/>
      <c r="R80" s="430"/>
      <c r="S80" s="430"/>
      <c r="T80" s="430"/>
      <c r="U80" s="430"/>
      <c r="V80" s="430"/>
      <c r="W80" s="57"/>
      <c r="X80" s="58"/>
      <c r="Y80" s="60"/>
      <c r="Z80" s="52"/>
      <c r="AA80" s="52"/>
      <c r="AB80" s="53"/>
    </row>
    <row r="81" spans="2:28" ht="38.25" customHeight="1">
      <c r="B81" s="29">
        <f t="shared" si="0"/>
        <v>49</v>
      </c>
      <c r="C81" s="54"/>
      <c r="D81" s="55"/>
      <c r="E81" s="55"/>
      <c r="F81" s="55"/>
      <c r="G81" s="55"/>
      <c r="H81" s="55"/>
      <c r="I81" s="55"/>
      <c r="J81" s="55"/>
      <c r="K81" s="55"/>
      <c r="L81" s="56"/>
      <c r="M81" s="430"/>
      <c r="N81" s="430"/>
      <c r="O81" s="430"/>
      <c r="P81" s="430"/>
      <c r="Q81" s="430"/>
      <c r="R81" s="430"/>
      <c r="S81" s="430"/>
      <c r="T81" s="430"/>
      <c r="U81" s="430"/>
      <c r="V81" s="430"/>
      <c r="W81" s="57"/>
      <c r="X81" s="58"/>
      <c r="Y81" s="60"/>
      <c r="Z81" s="52"/>
      <c r="AA81" s="52"/>
      <c r="AB81" s="53"/>
    </row>
    <row r="82" spans="2:28" ht="38.25" customHeight="1">
      <c r="B82" s="29">
        <f t="shared" si="0"/>
        <v>50</v>
      </c>
      <c r="C82" s="54"/>
      <c r="D82" s="55"/>
      <c r="E82" s="55"/>
      <c r="F82" s="55"/>
      <c r="G82" s="55"/>
      <c r="H82" s="55"/>
      <c r="I82" s="55"/>
      <c r="J82" s="55"/>
      <c r="K82" s="55"/>
      <c r="L82" s="56"/>
      <c r="M82" s="430"/>
      <c r="N82" s="430"/>
      <c r="O82" s="430"/>
      <c r="P82" s="430"/>
      <c r="Q82" s="430"/>
      <c r="R82" s="430"/>
      <c r="S82" s="430"/>
      <c r="T82" s="430"/>
      <c r="U82" s="430"/>
      <c r="V82" s="430"/>
      <c r="W82" s="57"/>
      <c r="X82" s="58"/>
      <c r="Y82" s="60"/>
      <c r="Z82" s="52"/>
      <c r="AA82" s="52"/>
      <c r="AB82" s="53"/>
    </row>
    <row r="83" spans="2:28" ht="38.25" customHeight="1">
      <c r="B83" s="29">
        <f t="shared" si="0"/>
        <v>51</v>
      </c>
      <c r="C83" s="54"/>
      <c r="D83" s="55"/>
      <c r="E83" s="55"/>
      <c r="F83" s="55"/>
      <c r="G83" s="55"/>
      <c r="H83" s="55"/>
      <c r="I83" s="55"/>
      <c r="J83" s="55"/>
      <c r="K83" s="55"/>
      <c r="L83" s="56"/>
      <c r="M83" s="430"/>
      <c r="N83" s="430"/>
      <c r="O83" s="430"/>
      <c r="P83" s="430"/>
      <c r="Q83" s="430"/>
      <c r="R83" s="430"/>
      <c r="S83" s="430"/>
      <c r="T83" s="430"/>
      <c r="U83" s="430"/>
      <c r="V83" s="430"/>
      <c r="W83" s="57"/>
      <c r="X83" s="58"/>
      <c r="Y83" s="60"/>
      <c r="Z83" s="52"/>
      <c r="AA83" s="52"/>
      <c r="AB83" s="53"/>
    </row>
    <row r="84" spans="2:28" ht="38.25" customHeight="1">
      <c r="B84" s="29">
        <f t="shared" si="0"/>
        <v>52</v>
      </c>
      <c r="C84" s="54"/>
      <c r="D84" s="55"/>
      <c r="E84" s="55"/>
      <c r="F84" s="55"/>
      <c r="G84" s="55"/>
      <c r="H84" s="55"/>
      <c r="I84" s="55"/>
      <c r="J84" s="55"/>
      <c r="K84" s="55"/>
      <c r="L84" s="56"/>
      <c r="M84" s="430"/>
      <c r="N84" s="430"/>
      <c r="O84" s="430"/>
      <c r="P84" s="430"/>
      <c r="Q84" s="430"/>
      <c r="R84" s="430"/>
      <c r="S84" s="430"/>
      <c r="T84" s="430"/>
      <c r="U84" s="430"/>
      <c r="V84" s="430"/>
      <c r="W84" s="57"/>
      <c r="X84" s="58"/>
      <c r="Y84" s="60"/>
      <c r="Z84" s="52"/>
      <c r="AA84" s="52"/>
      <c r="AB84" s="53"/>
    </row>
    <row r="85" spans="2:28" ht="38.25" customHeight="1">
      <c r="B85" s="29">
        <f t="shared" si="0"/>
        <v>53</v>
      </c>
      <c r="C85" s="54"/>
      <c r="D85" s="55"/>
      <c r="E85" s="55"/>
      <c r="F85" s="55"/>
      <c r="G85" s="55"/>
      <c r="H85" s="55"/>
      <c r="I85" s="55"/>
      <c r="J85" s="55"/>
      <c r="K85" s="55"/>
      <c r="L85" s="56"/>
      <c r="M85" s="430"/>
      <c r="N85" s="430"/>
      <c r="O85" s="430"/>
      <c r="P85" s="430"/>
      <c r="Q85" s="430"/>
      <c r="R85" s="430"/>
      <c r="S85" s="430"/>
      <c r="T85" s="430"/>
      <c r="U85" s="430"/>
      <c r="V85" s="430"/>
      <c r="W85" s="57"/>
      <c r="X85" s="58"/>
      <c r="Y85" s="60"/>
      <c r="Z85" s="52"/>
      <c r="AA85" s="52"/>
      <c r="AB85" s="53"/>
    </row>
    <row r="86" spans="2:28" ht="38.25" customHeight="1">
      <c r="B86" s="29">
        <f t="shared" si="0"/>
        <v>54</v>
      </c>
      <c r="C86" s="54"/>
      <c r="D86" s="55"/>
      <c r="E86" s="55"/>
      <c r="F86" s="55"/>
      <c r="G86" s="55"/>
      <c r="H86" s="55"/>
      <c r="I86" s="55"/>
      <c r="J86" s="55"/>
      <c r="K86" s="55"/>
      <c r="L86" s="56"/>
      <c r="M86" s="430"/>
      <c r="N86" s="430"/>
      <c r="O86" s="430"/>
      <c r="P86" s="430"/>
      <c r="Q86" s="430"/>
      <c r="R86" s="430"/>
      <c r="S86" s="430"/>
      <c r="T86" s="430"/>
      <c r="U86" s="430"/>
      <c r="V86" s="430"/>
      <c r="W86" s="57"/>
      <c r="X86" s="58"/>
      <c r="Y86" s="60"/>
      <c r="Z86" s="52"/>
      <c r="AA86" s="52"/>
      <c r="AB86" s="53"/>
    </row>
    <row r="87" spans="2:28" ht="38.25" customHeight="1">
      <c r="B87" s="29">
        <f t="shared" si="0"/>
        <v>55</v>
      </c>
      <c r="C87" s="54"/>
      <c r="D87" s="55"/>
      <c r="E87" s="55"/>
      <c r="F87" s="55"/>
      <c r="G87" s="55"/>
      <c r="H87" s="55"/>
      <c r="I87" s="55"/>
      <c r="J87" s="55"/>
      <c r="K87" s="55"/>
      <c r="L87" s="56"/>
      <c r="M87" s="430"/>
      <c r="N87" s="430"/>
      <c r="O87" s="430"/>
      <c r="P87" s="430"/>
      <c r="Q87" s="430"/>
      <c r="R87" s="430"/>
      <c r="S87" s="430"/>
      <c r="T87" s="430"/>
      <c r="U87" s="430"/>
      <c r="V87" s="430"/>
      <c r="W87" s="57"/>
      <c r="X87" s="58"/>
      <c r="Y87" s="60"/>
      <c r="Z87" s="52"/>
      <c r="AA87" s="52"/>
      <c r="AB87" s="53"/>
    </row>
    <row r="88" spans="2:28" ht="38.25" customHeight="1">
      <c r="B88" s="29">
        <f t="shared" si="0"/>
        <v>56</v>
      </c>
      <c r="C88" s="54"/>
      <c r="D88" s="55"/>
      <c r="E88" s="55"/>
      <c r="F88" s="55"/>
      <c r="G88" s="55"/>
      <c r="H88" s="55"/>
      <c r="I88" s="55"/>
      <c r="J88" s="55"/>
      <c r="K88" s="55"/>
      <c r="L88" s="56"/>
      <c r="M88" s="430"/>
      <c r="N88" s="430"/>
      <c r="O88" s="430"/>
      <c r="P88" s="430"/>
      <c r="Q88" s="430"/>
      <c r="R88" s="430"/>
      <c r="S88" s="430"/>
      <c r="T88" s="430"/>
      <c r="U88" s="430"/>
      <c r="V88" s="430"/>
      <c r="W88" s="57"/>
      <c r="X88" s="58"/>
      <c r="Y88" s="60"/>
      <c r="Z88" s="52"/>
      <c r="AA88" s="52"/>
      <c r="AB88" s="53"/>
    </row>
    <row r="89" spans="2:28" ht="38.25" customHeight="1">
      <c r="B89" s="29">
        <f t="shared" si="0"/>
        <v>57</v>
      </c>
      <c r="C89" s="54"/>
      <c r="D89" s="55"/>
      <c r="E89" s="55"/>
      <c r="F89" s="55"/>
      <c r="G89" s="55"/>
      <c r="H89" s="55"/>
      <c r="I89" s="55"/>
      <c r="J89" s="55"/>
      <c r="K89" s="55"/>
      <c r="L89" s="56"/>
      <c r="M89" s="430"/>
      <c r="N89" s="430"/>
      <c r="O89" s="430"/>
      <c r="P89" s="430"/>
      <c r="Q89" s="430"/>
      <c r="R89" s="430"/>
      <c r="S89" s="430"/>
      <c r="T89" s="430"/>
      <c r="U89" s="430"/>
      <c r="V89" s="430"/>
      <c r="W89" s="57"/>
      <c r="X89" s="58"/>
      <c r="Y89" s="60"/>
      <c r="Z89" s="52"/>
      <c r="AA89" s="52"/>
      <c r="AB89" s="53"/>
    </row>
    <row r="90" spans="2:28" ht="38.25" customHeight="1">
      <c r="B90" s="29">
        <f t="shared" si="0"/>
        <v>58</v>
      </c>
      <c r="C90" s="54"/>
      <c r="D90" s="55"/>
      <c r="E90" s="55"/>
      <c r="F90" s="55"/>
      <c r="G90" s="55"/>
      <c r="H90" s="55"/>
      <c r="I90" s="55"/>
      <c r="J90" s="55"/>
      <c r="K90" s="55"/>
      <c r="L90" s="56"/>
      <c r="M90" s="430"/>
      <c r="N90" s="430"/>
      <c r="O90" s="430"/>
      <c r="P90" s="430"/>
      <c r="Q90" s="430"/>
      <c r="R90" s="430"/>
      <c r="S90" s="430"/>
      <c r="T90" s="430"/>
      <c r="U90" s="430"/>
      <c r="V90" s="430"/>
      <c r="W90" s="57"/>
      <c r="X90" s="58"/>
      <c r="Y90" s="60"/>
      <c r="Z90" s="52"/>
      <c r="AA90" s="52"/>
      <c r="AB90" s="53"/>
    </row>
    <row r="91" spans="2:28" ht="38.25" customHeight="1">
      <c r="B91" s="29">
        <f t="shared" si="0"/>
        <v>59</v>
      </c>
      <c r="C91" s="54"/>
      <c r="D91" s="55"/>
      <c r="E91" s="55"/>
      <c r="F91" s="55"/>
      <c r="G91" s="55"/>
      <c r="H91" s="55"/>
      <c r="I91" s="55"/>
      <c r="J91" s="55"/>
      <c r="K91" s="55"/>
      <c r="L91" s="56"/>
      <c r="M91" s="430"/>
      <c r="N91" s="430"/>
      <c r="O91" s="430"/>
      <c r="P91" s="430"/>
      <c r="Q91" s="430"/>
      <c r="R91" s="430"/>
      <c r="S91" s="430"/>
      <c r="T91" s="430"/>
      <c r="U91" s="430"/>
      <c r="V91" s="430"/>
      <c r="W91" s="57"/>
      <c r="X91" s="58"/>
      <c r="Y91" s="60"/>
      <c r="Z91" s="52"/>
      <c r="AA91" s="52"/>
      <c r="AB91" s="53"/>
    </row>
    <row r="92" spans="2:28" ht="38.25" customHeight="1">
      <c r="B92" s="29">
        <f t="shared" si="0"/>
        <v>60</v>
      </c>
      <c r="C92" s="54"/>
      <c r="D92" s="55"/>
      <c r="E92" s="55"/>
      <c r="F92" s="55"/>
      <c r="G92" s="55"/>
      <c r="H92" s="55"/>
      <c r="I92" s="55"/>
      <c r="J92" s="55"/>
      <c r="K92" s="55"/>
      <c r="L92" s="56"/>
      <c r="M92" s="430"/>
      <c r="N92" s="430"/>
      <c r="O92" s="430"/>
      <c r="P92" s="430"/>
      <c r="Q92" s="430"/>
      <c r="R92" s="430"/>
      <c r="S92" s="430"/>
      <c r="T92" s="430"/>
      <c r="U92" s="430"/>
      <c r="V92" s="430"/>
      <c r="W92" s="57"/>
      <c r="X92" s="58"/>
      <c r="Y92" s="60"/>
      <c r="Z92" s="52"/>
      <c r="AA92" s="52"/>
      <c r="AB92" s="53"/>
    </row>
    <row r="93" spans="2:28" ht="38.25" customHeight="1">
      <c r="B93" s="29">
        <f t="shared" si="0"/>
        <v>61</v>
      </c>
      <c r="C93" s="54"/>
      <c r="D93" s="55"/>
      <c r="E93" s="55"/>
      <c r="F93" s="55"/>
      <c r="G93" s="55"/>
      <c r="H93" s="55"/>
      <c r="I93" s="55"/>
      <c r="J93" s="55"/>
      <c r="K93" s="55"/>
      <c r="L93" s="56"/>
      <c r="M93" s="430"/>
      <c r="N93" s="430"/>
      <c r="O93" s="430"/>
      <c r="P93" s="430"/>
      <c r="Q93" s="430"/>
      <c r="R93" s="430"/>
      <c r="S93" s="430"/>
      <c r="T93" s="430"/>
      <c r="U93" s="430"/>
      <c r="V93" s="430"/>
      <c r="W93" s="57"/>
      <c r="X93" s="58"/>
      <c r="Y93" s="60"/>
      <c r="Z93" s="52"/>
      <c r="AA93" s="52"/>
      <c r="AB93" s="53"/>
    </row>
    <row r="94" spans="2:28" ht="38.25" customHeight="1">
      <c r="B94" s="29">
        <f t="shared" si="0"/>
        <v>62</v>
      </c>
      <c r="C94" s="54"/>
      <c r="D94" s="55"/>
      <c r="E94" s="55"/>
      <c r="F94" s="55"/>
      <c r="G94" s="55"/>
      <c r="H94" s="55"/>
      <c r="I94" s="55"/>
      <c r="J94" s="55"/>
      <c r="K94" s="55"/>
      <c r="L94" s="56"/>
      <c r="M94" s="430"/>
      <c r="N94" s="430"/>
      <c r="O94" s="430"/>
      <c r="P94" s="430"/>
      <c r="Q94" s="430"/>
      <c r="R94" s="430"/>
      <c r="S94" s="430"/>
      <c r="T94" s="430"/>
      <c r="U94" s="430"/>
      <c r="V94" s="430"/>
      <c r="W94" s="57"/>
      <c r="X94" s="58"/>
      <c r="Y94" s="60"/>
      <c r="Z94" s="52"/>
      <c r="AA94" s="52"/>
      <c r="AB94" s="53"/>
    </row>
    <row r="95" spans="2:28" ht="38.25" customHeight="1">
      <c r="B95" s="29">
        <f t="shared" si="0"/>
        <v>63</v>
      </c>
      <c r="C95" s="54"/>
      <c r="D95" s="55"/>
      <c r="E95" s="55"/>
      <c r="F95" s="55"/>
      <c r="G95" s="55"/>
      <c r="H95" s="55"/>
      <c r="I95" s="55"/>
      <c r="J95" s="55"/>
      <c r="K95" s="55"/>
      <c r="L95" s="56"/>
      <c r="M95" s="430"/>
      <c r="N95" s="430"/>
      <c r="O95" s="430"/>
      <c r="P95" s="430"/>
      <c r="Q95" s="430"/>
      <c r="R95" s="430"/>
      <c r="S95" s="430"/>
      <c r="T95" s="430"/>
      <c r="U95" s="430"/>
      <c r="V95" s="430"/>
      <c r="W95" s="57"/>
      <c r="X95" s="58"/>
      <c r="Y95" s="60"/>
      <c r="Z95" s="52"/>
      <c r="AA95" s="52"/>
      <c r="AB95" s="53"/>
    </row>
    <row r="96" spans="2:28" ht="38.25" customHeight="1">
      <c r="B96" s="29">
        <f t="shared" si="0"/>
        <v>64</v>
      </c>
      <c r="C96" s="54"/>
      <c r="D96" s="55"/>
      <c r="E96" s="55"/>
      <c r="F96" s="55"/>
      <c r="G96" s="55"/>
      <c r="H96" s="55"/>
      <c r="I96" s="55"/>
      <c r="J96" s="55"/>
      <c r="K96" s="55"/>
      <c r="L96" s="56"/>
      <c r="M96" s="430"/>
      <c r="N96" s="430"/>
      <c r="O96" s="430"/>
      <c r="P96" s="430"/>
      <c r="Q96" s="430"/>
      <c r="R96" s="430"/>
      <c r="S96" s="430"/>
      <c r="T96" s="430"/>
      <c r="U96" s="430"/>
      <c r="V96" s="430"/>
      <c r="W96" s="57"/>
      <c r="X96" s="58"/>
      <c r="Y96" s="60"/>
      <c r="Z96" s="52"/>
      <c r="AA96" s="52"/>
      <c r="AB96" s="53"/>
    </row>
    <row r="97" spans="2:28" ht="38.25" customHeight="1">
      <c r="B97" s="29">
        <f t="shared" si="0"/>
        <v>65</v>
      </c>
      <c r="C97" s="54"/>
      <c r="D97" s="55"/>
      <c r="E97" s="55"/>
      <c r="F97" s="55"/>
      <c r="G97" s="55"/>
      <c r="H97" s="55"/>
      <c r="I97" s="55"/>
      <c r="J97" s="55"/>
      <c r="K97" s="55"/>
      <c r="L97" s="56"/>
      <c r="M97" s="430"/>
      <c r="N97" s="430"/>
      <c r="O97" s="430"/>
      <c r="P97" s="430"/>
      <c r="Q97" s="430"/>
      <c r="R97" s="430"/>
      <c r="S97" s="430"/>
      <c r="T97" s="430"/>
      <c r="U97" s="430"/>
      <c r="V97" s="430"/>
      <c r="W97" s="57"/>
      <c r="X97" s="58"/>
      <c r="Y97" s="60"/>
      <c r="Z97" s="52"/>
      <c r="AA97" s="52"/>
      <c r="AB97" s="53"/>
    </row>
    <row r="98" spans="2:28" ht="38.25" customHeight="1">
      <c r="B98" s="29">
        <f t="shared" si="0"/>
        <v>66</v>
      </c>
      <c r="C98" s="54"/>
      <c r="D98" s="55"/>
      <c r="E98" s="55"/>
      <c r="F98" s="55"/>
      <c r="G98" s="55"/>
      <c r="H98" s="55"/>
      <c r="I98" s="55"/>
      <c r="J98" s="55"/>
      <c r="K98" s="55"/>
      <c r="L98" s="56"/>
      <c r="M98" s="430"/>
      <c r="N98" s="430"/>
      <c r="O98" s="430"/>
      <c r="P98" s="430"/>
      <c r="Q98" s="430"/>
      <c r="R98" s="430"/>
      <c r="S98" s="430"/>
      <c r="T98" s="430"/>
      <c r="U98" s="430"/>
      <c r="V98" s="430"/>
      <c r="W98" s="57"/>
      <c r="X98" s="58"/>
      <c r="Y98" s="60"/>
      <c r="Z98" s="52"/>
      <c r="AA98" s="52"/>
      <c r="AB98" s="53"/>
    </row>
    <row r="99" spans="2:28" ht="38.25" customHeight="1">
      <c r="B99" s="29">
        <f t="shared" ref="B99:B132" si="1">B98+1</f>
        <v>67</v>
      </c>
      <c r="C99" s="54"/>
      <c r="D99" s="55"/>
      <c r="E99" s="55"/>
      <c r="F99" s="55"/>
      <c r="G99" s="55"/>
      <c r="H99" s="55"/>
      <c r="I99" s="55"/>
      <c r="J99" s="55"/>
      <c r="K99" s="55"/>
      <c r="L99" s="56"/>
      <c r="M99" s="430"/>
      <c r="N99" s="430"/>
      <c r="O99" s="430"/>
      <c r="P99" s="430"/>
      <c r="Q99" s="430"/>
      <c r="R99" s="430"/>
      <c r="S99" s="430"/>
      <c r="T99" s="430"/>
      <c r="U99" s="430"/>
      <c r="V99" s="430"/>
      <c r="W99" s="57"/>
      <c r="X99" s="58"/>
      <c r="Y99" s="60"/>
      <c r="Z99" s="52"/>
      <c r="AA99" s="52"/>
      <c r="AB99" s="53"/>
    </row>
    <row r="100" spans="2:28" ht="38.25" customHeight="1">
      <c r="B100" s="29">
        <f t="shared" si="1"/>
        <v>68</v>
      </c>
      <c r="C100" s="54"/>
      <c r="D100" s="55"/>
      <c r="E100" s="55"/>
      <c r="F100" s="55"/>
      <c r="G100" s="55"/>
      <c r="H100" s="55"/>
      <c r="I100" s="55"/>
      <c r="J100" s="55"/>
      <c r="K100" s="55"/>
      <c r="L100" s="56"/>
      <c r="M100" s="430"/>
      <c r="N100" s="430"/>
      <c r="O100" s="430"/>
      <c r="P100" s="430"/>
      <c r="Q100" s="430"/>
      <c r="R100" s="430"/>
      <c r="S100" s="430"/>
      <c r="T100" s="430"/>
      <c r="U100" s="430"/>
      <c r="V100" s="430"/>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30"/>
      <c r="N101" s="430"/>
      <c r="O101" s="430"/>
      <c r="P101" s="430"/>
      <c r="Q101" s="430"/>
      <c r="R101" s="430"/>
      <c r="S101" s="430"/>
      <c r="T101" s="430"/>
      <c r="U101" s="430"/>
      <c r="V101" s="430"/>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30"/>
      <c r="N102" s="430"/>
      <c r="O102" s="430"/>
      <c r="P102" s="430"/>
      <c r="Q102" s="430"/>
      <c r="R102" s="430"/>
      <c r="S102" s="430"/>
      <c r="T102" s="430"/>
      <c r="U102" s="430"/>
      <c r="V102" s="430"/>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30"/>
      <c r="N103" s="430"/>
      <c r="O103" s="430"/>
      <c r="P103" s="430"/>
      <c r="Q103" s="430"/>
      <c r="R103" s="430"/>
      <c r="S103" s="430"/>
      <c r="T103" s="430"/>
      <c r="U103" s="430"/>
      <c r="V103" s="430"/>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30"/>
      <c r="N104" s="430"/>
      <c r="O104" s="430"/>
      <c r="P104" s="430"/>
      <c r="Q104" s="430"/>
      <c r="R104" s="430"/>
      <c r="S104" s="430"/>
      <c r="T104" s="430"/>
      <c r="U104" s="430"/>
      <c r="V104" s="430"/>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30"/>
      <c r="N105" s="430"/>
      <c r="O105" s="430"/>
      <c r="P105" s="430"/>
      <c r="Q105" s="430"/>
      <c r="R105" s="430"/>
      <c r="S105" s="430"/>
      <c r="T105" s="430"/>
      <c r="U105" s="430"/>
      <c r="V105" s="430"/>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30"/>
      <c r="N106" s="430"/>
      <c r="O106" s="430"/>
      <c r="P106" s="430"/>
      <c r="Q106" s="430"/>
      <c r="R106" s="430"/>
      <c r="S106" s="430"/>
      <c r="T106" s="430"/>
      <c r="U106" s="430"/>
      <c r="V106" s="430"/>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30"/>
      <c r="N107" s="430"/>
      <c r="O107" s="430"/>
      <c r="P107" s="430"/>
      <c r="Q107" s="430"/>
      <c r="R107" s="430"/>
      <c r="S107" s="430"/>
      <c r="T107" s="430"/>
      <c r="U107" s="430"/>
      <c r="V107" s="430"/>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30"/>
      <c r="N108" s="430"/>
      <c r="O108" s="430"/>
      <c r="P108" s="430"/>
      <c r="Q108" s="430"/>
      <c r="R108" s="430"/>
      <c r="S108" s="430"/>
      <c r="T108" s="430"/>
      <c r="U108" s="430"/>
      <c r="V108" s="430"/>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30"/>
      <c r="N109" s="430"/>
      <c r="O109" s="430"/>
      <c r="P109" s="430"/>
      <c r="Q109" s="430"/>
      <c r="R109" s="430"/>
      <c r="S109" s="430"/>
      <c r="T109" s="430"/>
      <c r="U109" s="430"/>
      <c r="V109" s="430"/>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30"/>
      <c r="N110" s="430"/>
      <c r="O110" s="430"/>
      <c r="P110" s="430"/>
      <c r="Q110" s="430"/>
      <c r="R110" s="430"/>
      <c r="S110" s="430"/>
      <c r="T110" s="430"/>
      <c r="U110" s="430"/>
      <c r="V110" s="430"/>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30"/>
      <c r="N111" s="430"/>
      <c r="O111" s="430"/>
      <c r="P111" s="430"/>
      <c r="Q111" s="430"/>
      <c r="R111" s="430"/>
      <c r="S111" s="430"/>
      <c r="T111" s="430"/>
      <c r="U111" s="430"/>
      <c r="V111" s="430"/>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30"/>
      <c r="N112" s="430"/>
      <c r="O112" s="430"/>
      <c r="P112" s="430"/>
      <c r="Q112" s="430"/>
      <c r="R112" s="430"/>
      <c r="S112" s="430"/>
      <c r="T112" s="430"/>
      <c r="U112" s="430"/>
      <c r="V112" s="430"/>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30"/>
      <c r="N113" s="430"/>
      <c r="O113" s="430"/>
      <c r="P113" s="430"/>
      <c r="Q113" s="430"/>
      <c r="R113" s="430"/>
      <c r="S113" s="430"/>
      <c r="T113" s="430"/>
      <c r="U113" s="430"/>
      <c r="V113" s="430"/>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30"/>
      <c r="N114" s="430"/>
      <c r="O114" s="430"/>
      <c r="P114" s="430"/>
      <c r="Q114" s="430"/>
      <c r="R114" s="430"/>
      <c r="S114" s="430"/>
      <c r="T114" s="430"/>
      <c r="U114" s="430"/>
      <c r="V114" s="430"/>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30"/>
      <c r="N115" s="430"/>
      <c r="O115" s="430"/>
      <c r="P115" s="430"/>
      <c r="Q115" s="430"/>
      <c r="R115" s="430"/>
      <c r="S115" s="430"/>
      <c r="T115" s="430"/>
      <c r="U115" s="430"/>
      <c r="V115" s="430"/>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30"/>
      <c r="N116" s="430"/>
      <c r="O116" s="430"/>
      <c r="P116" s="430"/>
      <c r="Q116" s="430"/>
      <c r="R116" s="430"/>
      <c r="S116" s="430"/>
      <c r="T116" s="430"/>
      <c r="U116" s="430"/>
      <c r="V116" s="430"/>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30"/>
      <c r="N117" s="430"/>
      <c r="O117" s="430"/>
      <c r="P117" s="430"/>
      <c r="Q117" s="430"/>
      <c r="R117" s="430"/>
      <c r="S117" s="430"/>
      <c r="T117" s="430"/>
      <c r="U117" s="430"/>
      <c r="V117" s="430"/>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30"/>
      <c r="N118" s="430"/>
      <c r="O118" s="430"/>
      <c r="P118" s="430"/>
      <c r="Q118" s="430"/>
      <c r="R118" s="430"/>
      <c r="S118" s="430"/>
      <c r="T118" s="430"/>
      <c r="U118" s="430"/>
      <c r="V118" s="430"/>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30"/>
      <c r="N119" s="430"/>
      <c r="O119" s="430"/>
      <c r="P119" s="430"/>
      <c r="Q119" s="430"/>
      <c r="R119" s="430"/>
      <c r="S119" s="430"/>
      <c r="T119" s="430"/>
      <c r="U119" s="430"/>
      <c r="V119" s="430"/>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30"/>
      <c r="N120" s="430"/>
      <c r="O120" s="430"/>
      <c r="P120" s="430"/>
      <c r="Q120" s="430"/>
      <c r="R120" s="430"/>
      <c r="S120" s="430"/>
      <c r="T120" s="430"/>
      <c r="U120" s="430"/>
      <c r="V120" s="430"/>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30"/>
      <c r="N121" s="430"/>
      <c r="O121" s="430"/>
      <c r="P121" s="430"/>
      <c r="Q121" s="430"/>
      <c r="R121" s="430"/>
      <c r="S121" s="430"/>
      <c r="T121" s="430"/>
      <c r="U121" s="430"/>
      <c r="V121" s="430"/>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30"/>
      <c r="N122" s="430"/>
      <c r="O122" s="430"/>
      <c r="P122" s="430"/>
      <c r="Q122" s="430"/>
      <c r="R122" s="430"/>
      <c r="S122" s="430"/>
      <c r="T122" s="430"/>
      <c r="U122" s="430"/>
      <c r="V122" s="430"/>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30"/>
      <c r="N123" s="430"/>
      <c r="O123" s="430"/>
      <c r="P123" s="430"/>
      <c r="Q123" s="430"/>
      <c r="R123" s="430"/>
      <c r="S123" s="430"/>
      <c r="T123" s="430"/>
      <c r="U123" s="430"/>
      <c r="V123" s="430"/>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30"/>
      <c r="N124" s="430"/>
      <c r="O124" s="430"/>
      <c r="P124" s="430"/>
      <c r="Q124" s="430"/>
      <c r="R124" s="430"/>
      <c r="S124" s="430"/>
      <c r="T124" s="430"/>
      <c r="U124" s="430"/>
      <c r="V124" s="430"/>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30"/>
      <c r="N125" s="430"/>
      <c r="O125" s="430"/>
      <c r="P125" s="430"/>
      <c r="Q125" s="430"/>
      <c r="R125" s="430"/>
      <c r="S125" s="430"/>
      <c r="T125" s="430"/>
      <c r="U125" s="430"/>
      <c r="V125" s="430"/>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30"/>
      <c r="N126" s="430"/>
      <c r="O126" s="430"/>
      <c r="P126" s="430"/>
      <c r="Q126" s="430"/>
      <c r="R126" s="430"/>
      <c r="S126" s="430"/>
      <c r="T126" s="430"/>
      <c r="U126" s="430"/>
      <c r="V126" s="430"/>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30"/>
      <c r="N127" s="430"/>
      <c r="O127" s="430"/>
      <c r="P127" s="430"/>
      <c r="Q127" s="430"/>
      <c r="R127" s="430"/>
      <c r="S127" s="430"/>
      <c r="T127" s="430"/>
      <c r="U127" s="430"/>
      <c r="V127" s="430"/>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30"/>
      <c r="N128" s="430"/>
      <c r="O128" s="430"/>
      <c r="P128" s="430"/>
      <c r="Q128" s="430"/>
      <c r="R128" s="430"/>
      <c r="S128" s="430"/>
      <c r="T128" s="430"/>
      <c r="U128" s="430"/>
      <c r="V128" s="430"/>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30"/>
      <c r="N129" s="430"/>
      <c r="O129" s="430"/>
      <c r="P129" s="430"/>
      <c r="Q129" s="430"/>
      <c r="R129" s="430"/>
      <c r="S129" s="430"/>
      <c r="T129" s="430"/>
      <c r="U129" s="430"/>
      <c r="V129" s="430"/>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30"/>
      <c r="N130" s="430"/>
      <c r="O130" s="430"/>
      <c r="P130" s="430"/>
      <c r="Q130" s="430"/>
      <c r="R130" s="430"/>
      <c r="S130" s="430"/>
      <c r="T130" s="430"/>
      <c r="U130" s="430"/>
      <c r="V130" s="430"/>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30"/>
      <c r="N131" s="430"/>
      <c r="O131" s="430"/>
      <c r="P131" s="430"/>
      <c r="Q131" s="430"/>
      <c r="R131" s="430"/>
      <c r="S131" s="430"/>
      <c r="T131" s="430"/>
      <c r="U131" s="430"/>
      <c r="V131" s="430"/>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41"/>
      <c r="N132" s="441"/>
      <c r="O132" s="441"/>
      <c r="P132" s="441"/>
      <c r="Q132" s="441"/>
      <c r="R132" s="441"/>
      <c r="S132" s="441"/>
      <c r="T132" s="441"/>
      <c r="U132" s="441"/>
      <c r="V132" s="441"/>
      <c r="W132" s="64"/>
      <c r="X132" s="65"/>
      <c r="Y132" s="362"/>
      <c r="Z132" s="52"/>
      <c r="AA132" s="52"/>
      <c r="AB132" s="53"/>
    </row>
    <row r="133" spans="1:28" ht="4.5" customHeight="1">
      <c r="A133" s="3"/>
    </row>
    <row r="134" spans="1:28" ht="28.5" customHeight="1">
      <c r="B134" s="41"/>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c r="AB134" s="431"/>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view="pageBreakPreview" zoomScale="124" zoomScaleNormal="120" zoomScaleSheetLayoutView="124" workbookViewId="0"/>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258</v>
      </c>
      <c r="Y1" s="476" t="s">
        <v>27</v>
      </c>
      <c r="Z1" s="476"/>
      <c r="AA1" s="476"/>
      <c r="AB1" s="476"/>
      <c r="AC1" s="476" t="str">
        <f>IF(基本情報入力シート!C11="","",基本情報入力シート!C11)</f>
        <v/>
      </c>
      <c r="AD1" s="476"/>
      <c r="AE1" s="476"/>
      <c r="AF1" s="476"/>
      <c r="AG1" s="476"/>
      <c r="AH1" s="476"/>
      <c r="AI1" s="476"/>
      <c r="AJ1" s="476"/>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153</v>
      </c>
      <c r="AA3" s="482"/>
      <c r="AB3" s="482"/>
      <c r="AC3" s="71" t="s">
        <v>10</v>
      </c>
      <c r="AD3" s="197"/>
      <c r="AI3" s="71"/>
      <c r="AJ3" s="71"/>
    </row>
    <row r="4" spans="1:46">
      <c r="A4" s="593" t="s">
        <v>154</v>
      </c>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c r="AJ4" s="593"/>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604" t="s">
        <v>35</v>
      </c>
      <c r="B8" s="465"/>
      <c r="C8" s="465"/>
      <c r="D8" s="465"/>
      <c r="E8" s="465"/>
      <c r="F8" s="465"/>
      <c r="G8" s="493" t="str">
        <f>IF(基本情報入力シート!M15="","",基本情報入力シート!M15)</f>
        <v/>
      </c>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5"/>
    </row>
    <row r="9" spans="1:46" s="75" customFormat="1" ht="22.5" customHeight="1">
      <c r="A9" s="457" t="s">
        <v>34</v>
      </c>
      <c r="B9" s="601"/>
      <c r="C9" s="601"/>
      <c r="D9" s="601"/>
      <c r="E9" s="601"/>
      <c r="F9" s="601"/>
      <c r="G9" s="496" t="str">
        <f>IF(基本情報入力シート!M16="","",基本情報入力シート!M16)</f>
        <v/>
      </c>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8"/>
    </row>
    <row r="10" spans="1:46" s="75" customFormat="1" ht="12.75" customHeight="1">
      <c r="A10" s="595" t="s">
        <v>30</v>
      </c>
      <c r="B10" s="596"/>
      <c r="C10" s="596"/>
      <c r="D10" s="596"/>
      <c r="E10" s="596"/>
      <c r="F10" s="596"/>
      <c r="G10" s="76" t="s">
        <v>1</v>
      </c>
      <c r="H10" s="486" t="str">
        <f>IF(基本情報入力シート!AD17="","",基本情報入力シート!AD17)</f>
        <v>－</v>
      </c>
      <c r="I10" s="486"/>
      <c r="J10" s="486"/>
      <c r="K10" s="486"/>
      <c r="L10" s="486"/>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597"/>
      <c r="B11" s="598"/>
      <c r="C11" s="598"/>
      <c r="D11" s="598"/>
      <c r="E11" s="598"/>
      <c r="F11" s="598"/>
      <c r="G11" s="487" t="str">
        <f>IF(基本情報入力シート!M18="","",基本情報入力シート!M18)</f>
        <v/>
      </c>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9"/>
    </row>
    <row r="12" spans="1:46" s="75" customFormat="1" ht="12" customHeight="1">
      <c r="A12" s="599"/>
      <c r="B12" s="600"/>
      <c r="C12" s="600"/>
      <c r="D12" s="600"/>
      <c r="E12" s="600"/>
      <c r="F12" s="600"/>
      <c r="G12" s="490" t="str">
        <f>IF(基本情報入力シート!M19="","",基本情報入力シート!M19)</f>
        <v/>
      </c>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2"/>
    </row>
    <row r="13" spans="1:46" s="75" customFormat="1" ht="12">
      <c r="A13" s="602" t="s">
        <v>0</v>
      </c>
      <c r="B13" s="603"/>
      <c r="C13" s="603"/>
      <c r="D13" s="603"/>
      <c r="E13" s="603"/>
      <c r="F13" s="603"/>
      <c r="G13" s="499" t="str">
        <f>IF(基本情報入力シート!M22="","",基本情報入力シート!M22)</f>
        <v/>
      </c>
      <c r="H13" s="500"/>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1"/>
      <c r="AT13" s="80"/>
    </row>
    <row r="14" spans="1:46" s="75" customFormat="1" ht="22.5" customHeight="1">
      <c r="A14" s="597" t="s">
        <v>31</v>
      </c>
      <c r="B14" s="598"/>
      <c r="C14" s="598"/>
      <c r="D14" s="598"/>
      <c r="E14" s="598"/>
      <c r="F14" s="598"/>
      <c r="G14" s="483" t="str">
        <f>IF(基本情報入力シート!M23="","",基本情報入力シート!M23)</f>
        <v/>
      </c>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5"/>
      <c r="AT14" s="80"/>
    </row>
    <row r="15" spans="1:46" s="75" customFormat="1" ht="15" customHeight="1">
      <c r="A15" s="462" t="s">
        <v>32</v>
      </c>
      <c r="B15" s="462"/>
      <c r="C15" s="462"/>
      <c r="D15" s="462"/>
      <c r="E15" s="462"/>
      <c r="F15" s="462"/>
      <c r="G15" s="456" t="s">
        <v>11</v>
      </c>
      <c r="H15" s="456"/>
      <c r="I15" s="456"/>
      <c r="J15" s="457"/>
      <c r="K15" s="454" t="str">
        <f>IF(基本情報入力シート!M24="","",基本情報入力シート!M24)</f>
        <v/>
      </c>
      <c r="L15" s="454"/>
      <c r="M15" s="454"/>
      <c r="N15" s="454"/>
      <c r="O15" s="454"/>
      <c r="P15" s="455" t="s">
        <v>12</v>
      </c>
      <c r="Q15" s="456"/>
      <c r="R15" s="456"/>
      <c r="S15" s="457"/>
      <c r="T15" s="454" t="str">
        <f>IF(基本情報入力シート!M25="","",基本情報入力シート!M25)</f>
        <v/>
      </c>
      <c r="U15" s="454"/>
      <c r="V15" s="454"/>
      <c r="W15" s="454"/>
      <c r="X15" s="454"/>
      <c r="Y15" s="455" t="s">
        <v>33</v>
      </c>
      <c r="Z15" s="456"/>
      <c r="AA15" s="456"/>
      <c r="AB15" s="457"/>
      <c r="AC15" s="458" t="str">
        <f>IF(基本情報入力シート!M26="","",基本情報入力シート!M26)</f>
        <v/>
      </c>
      <c r="AD15" s="458"/>
      <c r="AE15" s="458"/>
      <c r="AF15" s="458"/>
      <c r="AG15" s="458"/>
      <c r="AH15" s="458"/>
      <c r="AI15" s="458"/>
      <c r="AJ15" s="458"/>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151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183</v>
      </c>
      <c r="AM18" s="339" t="s">
        <v>184</v>
      </c>
      <c r="AT18" s="89"/>
    </row>
    <row r="19" spans="1:50" ht="18" customHeight="1">
      <c r="A19" s="90"/>
      <c r="B19" s="92"/>
      <c r="C19" s="93" t="s">
        <v>155</v>
      </c>
      <c r="D19" s="94"/>
      <c r="E19" s="94"/>
      <c r="F19" s="94"/>
      <c r="G19" s="94"/>
      <c r="H19" s="94"/>
      <c r="I19" s="94"/>
      <c r="J19" s="94"/>
      <c r="K19" s="94"/>
      <c r="L19" s="95"/>
      <c r="M19" s="96"/>
      <c r="N19" s="96"/>
      <c r="O19" s="96"/>
      <c r="P19" s="96"/>
      <c r="Q19" s="97"/>
      <c r="S19" s="98"/>
      <c r="T19" s="99" t="s">
        <v>156</v>
      </c>
      <c r="U19" s="100"/>
      <c r="V19" s="100"/>
      <c r="W19" s="100"/>
      <c r="X19" s="100"/>
      <c r="Y19" s="100"/>
      <c r="Z19" s="100"/>
      <c r="AA19" s="100"/>
      <c r="AB19" s="101"/>
      <c r="AC19" s="100"/>
      <c r="AD19" s="100"/>
      <c r="AE19" s="100"/>
      <c r="AF19" s="100"/>
      <c r="AG19" s="100"/>
      <c r="AH19" s="100"/>
      <c r="AI19" s="102"/>
      <c r="AJ19" s="103"/>
      <c r="AL19" s="339" t="b">
        <v>0</v>
      </c>
      <c r="AM19" s="339" t="b">
        <v>0</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200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594"/>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459" t="s">
        <v>157</v>
      </c>
      <c r="AC26" s="460"/>
      <c r="AD26" s="460"/>
      <c r="AE26" s="460"/>
      <c r="AF26" s="460"/>
      <c r="AG26" s="460"/>
      <c r="AH26" s="460"/>
      <c r="AI26" s="460"/>
      <c r="AJ26" s="461"/>
      <c r="AT26" s="80"/>
    </row>
    <row r="27" spans="1:50" s="75" customFormat="1" ht="15" customHeight="1" thickBot="1">
      <c r="A27" s="113" t="s">
        <v>17</v>
      </c>
      <c r="B27" s="114" t="s">
        <v>13</v>
      </c>
      <c r="C27" s="115"/>
      <c r="D27" s="451" t="str">
        <f>IF($AA$3="","",$AA$3)</f>
        <v/>
      </c>
      <c r="E27" s="451"/>
      <c r="F27" s="115" t="s">
        <v>175</v>
      </c>
      <c r="G27" s="115"/>
      <c r="H27" s="115"/>
      <c r="I27" s="115"/>
      <c r="J27" s="115"/>
      <c r="K27" s="116"/>
      <c r="L27" s="116"/>
      <c r="M27" s="116"/>
      <c r="N27" s="116"/>
      <c r="O27" s="116"/>
      <c r="P27" s="116"/>
      <c r="Q27" s="116"/>
      <c r="R27" s="116"/>
      <c r="S27" s="78"/>
      <c r="T27" s="78"/>
      <c r="U27" s="78"/>
      <c r="V27" s="78"/>
      <c r="W27" s="78"/>
      <c r="X27" s="78"/>
      <c r="Y27" s="78"/>
      <c r="Z27" s="78"/>
      <c r="AA27" s="79"/>
      <c r="AB27" s="467">
        <f>'別紙様式3-2'!$Q$7</f>
        <v>0</v>
      </c>
      <c r="AC27" s="453"/>
      <c r="AD27" s="453"/>
      <c r="AE27" s="453"/>
      <c r="AF27" s="453"/>
      <c r="AG27" s="453"/>
      <c r="AH27" s="453"/>
      <c r="AI27" s="451" t="s">
        <v>4</v>
      </c>
      <c r="AJ27" s="468"/>
      <c r="AK27" s="28" t="s">
        <v>93</v>
      </c>
      <c r="AL27" s="117" t="str">
        <f>IFERROR(IF(AND(ISNUMBER(AB28),ISNUMBER(AB27),AB28&gt;=AB27),"○","☓"),"")</f>
        <v>○</v>
      </c>
      <c r="AM27" s="118" t="s">
        <v>209</v>
      </c>
      <c r="AN27" s="119"/>
      <c r="AO27" s="119"/>
      <c r="AP27" s="119"/>
      <c r="AQ27" s="119"/>
      <c r="AR27" s="119"/>
      <c r="AS27" s="119"/>
      <c r="AT27" s="119"/>
      <c r="AU27" s="119"/>
      <c r="AV27" s="119"/>
      <c r="AW27" s="120"/>
    </row>
    <row r="28" spans="1:50" s="75" customFormat="1" ht="15" customHeight="1">
      <c r="A28" s="121" t="s">
        <v>18</v>
      </c>
      <c r="B28" s="122" t="s">
        <v>152</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259</v>
      </c>
      <c r="AB28" s="469">
        <f>AB29-AB30</f>
        <v>0</v>
      </c>
      <c r="AC28" s="470"/>
      <c r="AD28" s="470"/>
      <c r="AE28" s="470"/>
      <c r="AF28" s="470"/>
      <c r="AG28" s="470"/>
      <c r="AH28" s="470"/>
      <c r="AI28" s="465" t="s">
        <v>4</v>
      </c>
      <c r="AJ28" s="466"/>
      <c r="AL28" s="334"/>
      <c r="AM28" s="335"/>
      <c r="AN28" s="335"/>
      <c r="AO28" s="335"/>
      <c r="AP28" s="335"/>
      <c r="AQ28" s="335"/>
      <c r="AR28" s="335"/>
      <c r="AS28" s="335"/>
      <c r="AT28" s="335"/>
      <c r="AU28" s="335"/>
      <c r="AV28" s="335"/>
      <c r="AW28" s="336"/>
      <c r="AX28" s="147"/>
    </row>
    <row r="29" spans="1:50" s="75" customFormat="1" ht="15" customHeight="1" thickBot="1">
      <c r="A29" s="125"/>
      <c r="B29" s="323" t="s">
        <v>176</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447">
        <f>'別紙様式3-2'!$U$7</f>
        <v>0</v>
      </c>
      <c r="AC29" s="448"/>
      <c r="AD29" s="448"/>
      <c r="AE29" s="448"/>
      <c r="AF29" s="448"/>
      <c r="AG29" s="448"/>
      <c r="AH29" s="448"/>
      <c r="AI29" s="449" t="s">
        <v>4</v>
      </c>
      <c r="AJ29" s="450"/>
      <c r="AL29" s="147"/>
      <c r="AM29" s="147"/>
      <c r="AN29" s="147"/>
      <c r="AO29" s="147"/>
      <c r="AP29" s="147"/>
      <c r="AQ29" s="147"/>
      <c r="AR29" s="147"/>
      <c r="AS29" s="147"/>
      <c r="AT29" s="337"/>
      <c r="AU29" s="147"/>
      <c r="AV29" s="147"/>
      <c r="AW29" s="147"/>
      <c r="AX29" s="147"/>
    </row>
    <row r="30" spans="1:50" s="75" customFormat="1" ht="15" customHeight="1" thickBot="1">
      <c r="A30" s="328"/>
      <c r="B30" s="329" t="s">
        <v>177</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471"/>
      <c r="AC30" s="472"/>
      <c r="AD30" s="472"/>
      <c r="AE30" s="472"/>
      <c r="AF30" s="472"/>
      <c r="AG30" s="472"/>
      <c r="AH30" s="473"/>
      <c r="AI30" s="474" t="s">
        <v>4</v>
      </c>
      <c r="AJ30" s="475"/>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182</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202</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201</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9.9499999999999993" customHeight="1">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178</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459" t="s">
        <v>157</v>
      </c>
      <c r="T39" s="460"/>
      <c r="U39" s="460"/>
      <c r="V39" s="460"/>
      <c r="W39" s="460"/>
      <c r="X39" s="460"/>
      <c r="Y39" s="460"/>
      <c r="Z39" s="460"/>
      <c r="AA39" s="461"/>
      <c r="AB39" s="460" t="s">
        <v>158</v>
      </c>
      <c r="AC39" s="460"/>
      <c r="AD39" s="460"/>
      <c r="AE39" s="460"/>
      <c r="AF39" s="460"/>
      <c r="AG39" s="460"/>
      <c r="AH39" s="460"/>
      <c r="AI39" s="460"/>
      <c r="AJ39" s="461"/>
      <c r="AT39" s="80"/>
    </row>
    <row r="40" spans="1:49" s="75" customFormat="1" ht="15" customHeight="1" thickBot="1">
      <c r="A40" s="113" t="s">
        <v>17</v>
      </c>
      <c r="B40" s="114" t="s">
        <v>13</v>
      </c>
      <c r="C40" s="115"/>
      <c r="D40" s="451" t="str">
        <f>IF($AA$3="","",$AA$3)</f>
        <v/>
      </c>
      <c r="E40" s="451"/>
      <c r="F40" s="115" t="s">
        <v>103</v>
      </c>
      <c r="G40" s="115"/>
      <c r="H40" s="115"/>
      <c r="I40" s="115"/>
      <c r="J40" s="115"/>
      <c r="K40" s="116"/>
      <c r="L40" s="116"/>
      <c r="M40" s="116"/>
      <c r="N40" s="116"/>
      <c r="O40" s="116"/>
      <c r="P40" s="116"/>
      <c r="Q40" s="116"/>
      <c r="R40" s="116"/>
      <c r="S40" s="467">
        <f>'別紙様式3-2'!$Q$7</f>
        <v>0</v>
      </c>
      <c r="T40" s="453"/>
      <c r="U40" s="453"/>
      <c r="V40" s="453"/>
      <c r="W40" s="453"/>
      <c r="X40" s="453"/>
      <c r="Y40" s="453"/>
      <c r="Z40" s="451" t="s">
        <v>4</v>
      </c>
      <c r="AA40" s="468"/>
      <c r="AB40" s="452">
        <f>'別紙様式3-2'!$Q$8</f>
        <v>0</v>
      </c>
      <c r="AC40" s="453"/>
      <c r="AD40" s="453"/>
      <c r="AE40" s="453"/>
      <c r="AF40" s="453"/>
      <c r="AG40" s="453"/>
      <c r="AH40" s="453"/>
      <c r="AI40" s="451" t="s">
        <v>4</v>
      </c>
      <c r="AJ40" s="468"/>
      <c r="AL40" s="117" t="str">
        <f>IFERROR(IF(AND(ISNUMBER(S41),ISNUMBER(S40),S41&gt;=S40),"○","☓"),"")</f>
        <v>○</v>
      </c>
      <c r="AM40" s="118" t="s">
        <v>209</v>
      </c>
      <c r="AN40" s="119"/>
      <c r="AO40" s="119"/>
      <c r="AP40" s="119"/>
      <c r="AQ40" s="119"/>
      <c r="AR40" s="119"/>
      <c r="AS40" s="119"/>
      <c r="AT40" s="119"/>
      <c r="AU40" s="119"/>
      <c r="AV40" s="119"/>
      <c r="AW40" s="120"/>
    </row>
    <row r="41" spans="1:49" s="75" customFormat="1" ht="15" customHeight="1" thickBot="1">
      <c r="A41" s="121" t="s">
        <v>18</v>
      </c>
      <c r="B41" s="122" t="s">
        <v>152</v>
      </c>
      <c r="C41" s="123"/>
      <c r="D41" s="123"/>
      <c r="E41" s="123"/>
      <c r="F41" s="123"/>
      <c r="G41" s="123"/>
      <c r="H41" s="123"/>
      <c r="I41" s="123"/>
      <c r="J41" s="123"/>
      <c r="K41" s="124"/>
      <c r="L41" s="124"/>
      <c r="M41" s="124"/>
      <c r="N41" s="124"/>
      <c r="O41" s="124"/>
      <c r="P41" s="124"/>
      <c r="Q41" s="124"/>
      <c r="R41" s="333" t="s">
        <v>260</v>
      </c>
      <c r="S41" s="469">
        <f>S42-S46</f>
        <v>0</v>
      </c>
      <c r="T41" s="470"/>
      <c r="U41" s="470"/>
      <c r="V41" s="470"/>
      <c r="W41" s="470"/>
      <c r="X41" s="470"/>
      <c r="Y41" s="470"/>
      <c r="Z41" s="465" t="s">
        <v>4</v>
      </c>
      <c r="AA41" s="466"/>
      <c r="AB41" s="469">
        <f>AB42-AB46</f>
        <v>0</v>
      </c>
      <c r="AC41" s="470"/>
      <c r="AD41" s="470"/>
      <c r="AE41" s="470"/>
      <c r="AF41" s="470"/>
      <c r="AG41" s="470"/>
      <c r="AH41" s="470"/>
      <c r="AI41" s="465" t="s">
        <v>4</v>
      </c>
      <c r="AJ41" s="466"/>
      <c r="AK41" s="28" t="s">
        <v>93</v>
      </c>
      <c r="AL41" s="117" t="str">
        <f>IFERROR(IF(AND(ISNUMBER(AB41),ISNUMBER(AB40),AB41&gt;=AB40),"○","☓"),"")</f>
        <v>○</v>
      </c>
      <c r="AM41" s="118" t="s">
        <v>210</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447">
        <f>S43-S45</f>
        <v>0</v>
      </c>
      <c r="T42" s="448"/>
      <c r="U42" s="448"/>
      <c r="V42" s="448"/>
      <c r="W42" s="448"/>
      <c r="X42" s="448"/>
      <c r="Y42" s="448"/>
      <c r="Z42" s="449" t="s">
        <v>4</v>
      </c>
      <c r="AA42" s="450"/>
      <c r="AB42" s="447">
        <f>AB43-AB44</f>
        <v>0</v>
      </c>
      <c r="AC42" s="448"/>
      <c r="AD42" s="448"/>
      <c r="AE42" s="448"/>
      <c r="AF42" s="448"/>
      <c r="AG42" s="448"/>
      <c r="AH42" s="448"/>
      <c r="AI42" s="449" t="s">
        <v>4</v>
      </c>
      <c r="AJ42" s="450"/>
      <c r="AT42" s="80"/>
    </row>
    <row r="43" spans="1:49" s="75" customFormat="1" ht="15" customHeight="1">
      <c r="A43" s="125"/>
      <c r="B43" s="129"/>
      <c r="C43" s="130" t="s">
        <v>180</v>
      </c>
      <c r="D43" s="127"/>
      <c r="E43" s="127"/>
      <c r="F43" s="127"/>
      <c r="G43" s="127"/>
      <c r="H43" s="127"/>
      <c r="I43" s="127"/>
      <c r="J43" s="127"/>
      <c r="K43" s="128"/>
      <c r="L43" s="128"/>
      <c r="M43" s="128"/>
      <c r="N43" s="128"/>
      <c r="O43" s="128"/>
      <c r="P43" s="128"/>
      <c r="Q43" s="128"/>
      <c r="R43" s="128"/>
      <c r="S43" s="447">
        <f>'別紙様式3-2'!$U$7</f>
        <v>0</v>
      </c>
      <c r="T43" s="448"/>
      <c r="U43" s="448"/>
      <c r="V43" s="448"/>
      <c r="W43" s="448"/>
      <c r="X43" s="448"/>
      <c r="Y43" s="448"/>
      <c r="Z43" s="449" t="s">
        <v>4</v>
      </c>
      <c r="AA43" s="450"/>
      <c r="AB43" s="447">
        <f>'別紙様式3-2'!$U$8</f>
        <v>0</v>
      </c>
      <c r="AC43" s="448"/>
      <c r="AD43" s="448"/>
      <c r="AE43" s="448"/>
      <c r="AF43" s="448"/>
      <c r="AG43" s="448"/>
      <c r="AH43" s="448"/>
      <c r="AI43" s="449" t="s">
        <v>4</v>
      </c>
      <c r="AJ43" s="450"/>
      <c r="AT43" s="80"/>
    </row>
    <row r="44" spans="1:49" s="75" customFormat="1" ht="15" customHeight="1">
      <c r="A44" s="125"/>
      <c r="B44" s="131"/>
      <c r="C44" s="130" t="s">
        <v>179</v>
      </c>
      <c r="D44" s="127"/>
      <c r="E44" s="127"/>
      <c r="F44" s="127"/>
      <c r="G44" s="127"/>
      <c r="H44" s="127"/>
      <c r="I44" s="127"/>
      <c r="J44" s="127"/>
      <c r="K44" s="128"/>
      <c r="L44" s="128"/>
      <c r="M44" s="128"/>
      <c r="N44" s="128"/>
      <c r="O44" s="128"/>
      <c r="P44" s="128"/>
      <c r="Q44" s="128"/>
      <c r="R44" s="128"/>
      <c r="S44" s="477"/>
      <c r="T44" s="478"/>
      <c r="U44" s="478"/>
      <c r="V44" s="478"/>
      <c r="W44" s="478"/>
      <c r="X44" s="478"/>
      <c r="Y44" s="478"/>
      <c r="Z44" s="478"/>
      <c r="AA44" s="479"/>
      <c r="AB44" s="447">
        <f>'別紙様式3-2'!$Q$7</f>
        <v>0</v>
      </c>
      <c r="AC44" s="448"/>
      <c r="AD44" s="448"/>
      <c r="AE44" s="448"/>
      <c r="AF44" s="448"/>
      <c r="AG44" s="448"/>
      <c r="AH44" s="448"/>
      <c r="AI44" s="449" t="s">
        <v>4</v>
      </c>
      <c r="AJ44" s="450"/>
      <c r="AT44" s="80"/>
    </row>
    <row r="45" spans="1:49" s="75" customFormat="1" ht="15" customHeight="1" thickBot="1">
      <c r="A45" s="125"/>
      <c r="B45" s="131"/>
      <c r="C45" s="444" t="s">
        <v>181</v>
      </c>
      <c r="D45" s="445"/>
      <c r="E45" s="445"/>
      <c r="F45" s="445"/>
      <c r="G45" s="445"/>
      <c r="H45" s="445"/>
      <c r="I45" s="445"/>
      <c r="J45" s="445"/>
      <c r="K45" s="445"/>
      <c r="L45" s="445"/>
      <c r="M45" s="445"/>
      <c r="N45" s="445"/>
      <c r="O45" s="445"/>
      <c r="P45" s="445"/>
      <c r="Q45" s="445"/>
      <c r="R45" s="446"/>
      <c r="S45" s="463">
        <f>'別紙様式3-2'!Q8-'別紙様式3-2'!$T$8</f>
        <v>0</v>
      </c>
      <c r="T45" s="464"/>
      <c r="U45" s="464"/>
      <c r="V45" s="464"/>
      <c r="W45" s="464"/>
      <c r="X45" s="464"/>
      <c r="Y45" s="464"/>
      <c r="Z45" s="449" t="s">
        <v>4</v>
      </c>
      <c r="AA45" s="450"/>
      <c r="AB45" s="480"/>
      <c r="AC45" s="481"/>
      <c r="AD45" s="481"/>
      <c r="AE45" s="481"/>
      <c r="AF45" s="481"/>
      <c r="AG45" s="481"/>
      <c r="AH45" s="481"/>
      <c r="AI45" s="478"/>
      <c r="AJ45" s="479"/>
      <c r="AT45" s="80"/>
    </row>
    <row r="46" spans="1:49" s="75" customFormat="1" ht="15" customHeight="1" thickBot="1">
      <c r="A46" s="125"/>
      <c r="B46" s="126" t="s">
        <v>106</v>
      </c>
      <c r="C46" s="132"/>
      <c r="D46" s="132"/>
      <c r="E46" s="132"/>
      <c r="F46" s="132"/>
      <c r="G46" s="132"/>
      <c r="H46" s="132"/>
      <c r="I46" s="132"/>
      <c r="J46" s="132"/>
      <c r="K46" s="133"/>
      <c r="L46" s="133"/>
      <c r="M46" s="133"/>
      <c r="N46" s="133"/>
      <c r="O46" s="133"/>
      <c r="P46" s="133"/>
      <c r="Q46" s="133"/>
      <c r="R46" s="133"/>
      <c r="S46" s="561"/>
      <c r="T46" s="472"/>
      <c r="U46" s="472"/>
      <c r="V46" s="472"/>
      <c r="W46" s="472"/>
      <c r="X46" s="472"/>
      <c r="Y46" s="473"/>
      <c r="Z46" s="559" t="s">
        <v>4</v>
      </c>
      <c r="AA46" s="559"/>
      <c r="AB46" s="562"/>
      <c r="AC46" s="563"/>
      <c r="AD46" s="563"/>
      <c r="AE46" s="563"/>
      <c r="AF46" s="563"/>
      <c r="AG46" s="563"/>
      <c r="AH46" s="564"/>
      <c r="AI46" s="559" t="s">
        <v>4</v>
      </c>
      <c r="AJ46" s="560"/>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107</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203</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159</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587" t="s">
        <v>116</v>
      </c>
      <c r="L53" s="588"/>
      <c r="M53" s="589"/>
      <c r="N53" s="587" t="s">
        <v>104</v>
      </c>
      <c r="O53" s="588"/>
      <c r="P53" s="588"/>
      <c r="Q53" s="588"/>
      <c r="R53" s="589"/>
      <c r="S53" s="568" t="s">
        <v>105</v>
      </c>
      <c r="T53" s="569"/>
      <c r="U53" s="569"/>
      <c r="V53" s="569"/>
      <c r="W53" s="570"/>
      <c r="X53" s="568" t="s">
        <v>73</v>
      </c>
      <c r="Y53" s="569"/>
      <c r="Z53" s="569"/>
      <c r="AA53" s="569"/>
      <c r="AB53" s="569"/>
      <c r="AC53" s="569" t="s">
        <v>66</v>
      </c>
      <c r="AD53" s="569"/>
      <c r="AE53" s="570"/>
      <c r="AF53" s="568" t="s">
        <v>65</v>
      </c>
      <c r="AG53" s="569"/>
      <c r="AH53" s="569"/>
      <c r="AI53" s="569"/>
      <c r="AJ53" s="570"/>
      <c r="AL53" s="141"/>
      <c r="AT53" s="80"/>
    </row>
    <row r="54" spans="1:60" s="75" customFormat="1" ht="15.75" customHeight="1" thickBot="1">
      <c r="A54" s="142" t="s">
        <v>160</v>
      </c>
      <c r="B54" s="123"/>
      <c r="C54" s="123"/>
      <c r="D54" s="123"/>
      <c r="E54" s="123"/>
      <c r="F54" s="123"/>
      <c r="G54" s="123"/>
      <c r="H54" s="123"/>
      <c r="I54" s="123"/>
      <c r="J54" s="123"/>
      <c r="K54" s="508"/>
      <c r="L54" s="509" t="b">
        <v>0</v>
      </c>
      <c r="M54" s="510"/>
      <c r="N54" s="517"/>
      <c r="O54" s="518"/>
      <c r="P54" s="518"/>
      <c r="Q54" s="519"/>
      <c r="R54" s="143" t="s">
        <v>94</v>
      </c>
      <c r="S54" s="520" t="str">
        <f>IF(L54,('別紙様式3-2'!V8-'別紙様式3-2'!R7)/'別紙様式3-2'!Z8,"（対象外）")</f>
        <v>（対象外）</v>
      </c>
      <c r="T54" s="521"/>
      <c r="U54" s="521"/>
      <c r="V54" s="521"/>
      <c r="W54" s="144" t="str">
        <f>IF($L54,"円","")</f>
        <v/>
      </c>
      <c r="X54" s="574" t="str">
        <f>IF(L54,S54-N54,"（対象外）")</f>
        <v>（対象外）</v>
      </c>
      <c r="Y54" s="575"/>
      <c r="Z54" s="575"/>
      <c r="AA54" s="575"/>
      <c r="AB54" s="145" t="str">
        <f t="shared" ref="AB54:AB56" si="0">IF($L54,"円","")</f>
        <v/>
      </c>
      <c r="AC54" s="576" t="str">
        <f>IF(AND(L54,L55),X54/X55,IF(AND(L54,L56),X54/X56,"-"))</f>
        <v>-</v>
      </c>
      <c r="AD54" s="576"/>
      <c r="AE54" s="577"/>
      <c r="AF54" s="146"/>
      <c r="AG54" s="82"/>
      <c r="AH54" s="147"/>
      <c r="AI54" s="148"/>
      <c r="AJ54" s="149"/>
      <c r="AL54" s="117" t="str">
        <f>IFERROR(IF(AND(L54,L55),IF(AC54&gt;=1,"○","☓"),IF(AND(L54,L56),IF(AC54&gt;=2,"○","☓"),"")),"")</f>
        <v/>
      </c>
      <c r="AM54" s="118" t="s">
        <v>95</v>
      </c>
      <c r="AN54" s="119"/>
      <c r="AO54" s="119"/>
      <c r="AP54" s="119"/>
      <c r="AQ54" s="119"/>
      <c r="AR54" s="119"/>
      <c r="AS54" s="119"/>
      <c r="AT54" s="119"/>
      <c r="AU54" s="119"/>
      <c r="AV54" s="119"/>
      <c r="AW54" s="120"/>
    </row>
    <row r="55" spans="1:60" s="75" customFormat="1" ht="15.75" customHeight="1" thickBot="1">
      <c r="A55" s="150" t="s">
        <v>161</v>
      </c>
      <c r="B55" s="127"/>
      <c r="C55" s="127"/>
      <c r="D55" s="127"/>
      <c r="E55" s="127"/>
      <c r="F55" s="127"/>
      <c r="G55" s="127"/>
      <c r="H55" s="127"/>
      <c r="I55" s="127"/>
      <c r="J55" s="127"/>
      <c r="K55" s="511"/>
      <c r="L55" s="512" t="b">
        <v>0</v>
      </c>
      <c r="M55" s="513"/>
      <c r="N55" s="522"/>
      <c r="O55" s="523"/>
      <c r="P55" s="523"/>
      <c r="Q55" s="524"/>
      <c r="R55" s="151" t="s">
        <v>94</v>
      </c>
      <c r="S55" s="578" t="str">
        <f>IF(L55,('別紙様式3-2'!W8-'別紙様式3-2'!S7)/'別紙様式3-2'!AA8,"（対象外）")</f>
        <v>（対象外）</v>
      </c>
      <c r="T55" s="579"/>
      <c r="U55" s="579"/>
      <c r="V55" s="579"/>
      <c r="W55" s="152" t="str">
        <f>IF($L55,"円","")</f>
        <v/>
      </c>
      <c r="X55" s="506" t="str">
        <f>IF(L55,S55-N55,"（対象外）")</f>
        <v>（対象外）</v>
      </c>
      <c r="Y55" s="507"/>
      <c r="Z55" s="507"/>
      <c r="AA55" s="507"/>
      <c r="AB55" s="153" t="str">
        <f t="shared" si="0"/>
        <v/>
      </c>
      <c r="AC55" s="583" t="str">
        <f>IF(AND(L55,OR(L54,L56)),1,"-")</f>
        <v>-</v>
      </c>
      <c r="AD55" s="583"/>
      <c r="AE55" s="584"/>
      <c r="AF55" s="146"/>
      <c r="AG55" s="82"/>
      <c r="AH55" s="154"/>
      <c r="AI55" s="148"/>
      <c r="AJ55" s="149"/>
      <c r="AL55" s="117" t="str">
        <f>IFERROR(IF(AND(L55,L56),IF(AC56&lt;=0.5,"○","☓"),""),"")</f>
        <v/>
      </c>
      <c r="AM55" s="118" t="s">
        <v>96</v>
      </c>
      <c r="AN55" s="119"/>
      <c r="AO55" s="119"/>
      <c r="AP55" s="119"/>
      <c r="AQ55" s="119"/>
      <c r="AR55" s="119"/>
      <c r="AS55" s="119"/>
      <c r="AT55" s="119"/>
      <c r="AU55" s="119"/>
      <c r="AV55" s="119"/>
      <c r="AW55" s="120"/>
    </row>
    <row r="56" spans="1:60" s="75" customFormat="1" ht="15.75" customHeight="1" thickBot="1">
      <c r="A56" s="155" t="s">
        <v>64</v>
      </c>
      <c r="B56" s="156"/>
      <c r="C56" s="156"/>
      <c r="D56" s="156"/>
      <c r="E56" s="156"/>
      <c r="F56" s="156"/>
      <c r="G56" s="156"/>
      <c r="H56" s="156"/>
      <c r="I56" s="156"/>
      <c r="J56" s="156"/>
      <c r="K56" s="514"/>
      <c r="L56" s="515" t="b">
        <v>0</v>
      </c>
      <c r="M56" s="516"/>
      <c r="N56" s="590"/>
      <c r="O56" s="591"/>
      <c r="P56" s="591"/>
      <c r="Q56" s="592"/>
      <c r="R56" s="157" t="s">
        <v>94</v>
      </c>
      <c r="S56" s="502" t="str">
        <f>IF(L56,'別紙様式3-2'!X8/'別紙様式3-2'!AB8,"（対象外）")</f>
        <v>（対象外）</v>
      </c>
      <c r="T56" s="503"/>
      <c r="U56" s="503"/>
      <c r="V56" s="503"/>
      <c r="W56" s="157" t="str">
        <f>IF($L56,"円","")</f>
        <v/>
      </c>
      <c r="X56" s="504" t="str">
        <f>IF(L56,S56-N56,"（対象外）")</f>
        <v>（対象外）</v>
      </c>
      <c r="Y56" s="505"/>
      <c r="Z56" s="505"/>
      <c r="AA56" s="505"/>
      <c r="AB56" s="158" t="str">
        <f t="shared" si="0"/>
        <v/>
      </c>
      <c r="AC56" s="585" t="str">
        <f>IF(AND(L55,L56),X56/X55,IF(AND(L54,L56),1,"-"))</f>
        <v>-</v>
      </c>
      <c r="AD56" s="585"/>
      <c r="AE56" s="586"/>
      <c r="AF56" s="580"/>
      <c r="AG56" s="581"/>
      <c r="AH56" s="581"/>
      <c r="AI56" s="582"/>
      <c r="AJ56" s="159" t="s">
        <v>4</v>
      </c>
      <c r="AL56" s="117" t="str">
        <f>IFERROR(IF(AF56&lt;=4400000,"○","☓"),"")</f>
        <v>○</v>
      </c>
      <c r="AM56" s="118" t="s">
        <v>97</v>
      </c>
      <c r="AN56" s="119"/>
      <c r="AO56" s="119"/>
      <c r="AP56" s="119"/>
      <c r="AQ56" s="119"/>
      <c r="AR56" s="119"/>
      <c r="AS56" s="119"/>
      <c r="AT56" s="119"/>
      <c r="AU56" s="119"/>
      <c r="AV56" s="119"/>
      <c r="AW56" s="120"/>
    </row>
    <row r="57" spans="1:60" s="75" customFormat="1" ht="15" customHeight="1" thickBot="1">
      <c r="A57" s="81"/>
      <c r="B57" s="140" t="s">
        <v>204</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98</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162</v>
      </c>
      <c r="C59" s="81"/>
      <c r="D59" s="81"/>
      <c r="E59" s="81"/>
      <c r="F59" s="81"/>
      <c r="G59" s="81"/>
      <c r="H59" s="81"/>
      <c r="I59" s="81"/>
      <c r="J59" s="81"/>
      <c r="K59" s="82"/>
      <c r="L59" s="82"/>
      <c r="M59" s="82"/>
      <c r="N59" s="82"/>
      <c r="O59" s="82"/>
      <c r="P59" s="82"/>
      <c r="Q59" s="82"/>
      <c r="R59" s="82"/>
      <c r="S59" s="147"/>
      <c r="T59" s="147"/>
      <c r="U59" s="147"/>
      <c r="V59" s="147"/>
      <c r="X59" s="571" t="s">
        <v>100</v>
      </c>
      <c r="Y59" s="572"/>
      <c r="Z59" s="572"/>
      <c r="AA59" s="572"/>
      <c r="AB59" s="572"/>
      <c r="AC59" s="572"/>
      <c r="AD59" s="572"/>
      <c r="AE59" s="573"/>
      <c r="AF59" s="557">
        <f>'別紙様式3-2'!$AC$8</f>
        <v>0</v>
      </c>
      <c r="AG59" s="558"/>
      <c r="AH59" s="558"/>
      <c r="AI59" s="451" t="s">
        <v>5</v>
      </c>
      <c r="AJ59" s="468"/>
      <c r="AK59" s="147"/>
      <c r="AL59" s="117" t="str">
        <f>IFERROR(IF(AF59&lt;=0,IF(OR(C62:C65),"○","☓"),"○"),"")</f>
        <v>☓</v>
      </c>
      <c r="AM59" s="118" t="s">
        <v>99</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114</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71</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113</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554" t="s">
        <v>115</v>
      </c>
      <c r="E64" s="554"/>
      <c r="F64" s="554"/>
      <c r="G64" s="554"/>
      <c r="H64" s="554"/>
      <c r="I64" s="554"/>
      <c r="J64" s="554"/>
      <c r="K64" s="554"/>
      <c r="L64" s="554"/>
      <c r="M64" s="554"/>
      <c r="N64" s="554"/>
      <c r="O64" s="554"/>
      <c r="P64" s="554"/>
      <c r="Q64" s="554"/>
      <c r="R64" s="554"/>
      <c r="S64" s="554"/>
      <c r="T64" s="554"/>
      <c r="U64" s="554"/>
      <c r="V64" s="554"/>
      <c r="W64" s="554"/>
      <c r="X64" s="554"/>
      <c r="Y64" s="554"/>
      <c r="Z64" s="554"/>
      <c r="AA64" s="554"/>
      <c r="AB64" s="554"/>
      <c r="AC64" s="554"/>
      <c r="AD64" s="554"/>
      <c r="AE64" s="554"/>
      <c r="AF64" s="554"/>
      <c r="AG64" s="554"/>
      <c r="AH64" s="554"/>
      <c r="AI64" s="555"/>
      <c r="AJ64" s="167"/>
      <c r="AL64" s="168"/>
      <c r="AM64" s="168"/>
      <c r="AT64" s="80"/>
    </row>
    <row r="65" spans="1:46" s="75" customFormat="1" ht="15" customHeight="1">
      <c r="A65" s="81"/>
      <c r="B65" s="165"/>
      <c r="C65" s="166" t="b">
        <v>0</v>
      </c>
      <c r="D65" s="140" t="s">
        <v>21</v>
      </c>
      <c r="E65" s="138"/>
      <c r="F65" s="138" t="s">
        <v>22</v>
      </c>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c r="AD65" s="556"/>
      <c r="AE65" s="556"/>
      <c r="AF65" s="556"/>
      <c r="AG65" s="556"/>
      <c r="AH65" s="556"/>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256</v>
      </c>
      <c r="B67" s="340" t="s">
        <v>257</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565"/>
      <c r="B69" s="566"/>
      <c r="C69" s="566"/>
      <c r="D69" s="566"/>
      <c r="E69" s="566"/>
      <c r="F69" s="566"/>
      <c r="G69" s="566"/>
      <c r="H69" s="566"/>
      <c r="I69" s="566"/>
      <c r="J69" s="566"/>
      <c r="K69" s="566"/>
      <c r="L69" s="566"/>
      <c r="M69" s="566"/>
      <c r="N69" s="566"/>
      <c r="O69" s="566"/>
      <c r="P69" s="566"/>
      <c r="Q69" s="566"/>
      <c r="R69" s="566"/>
      <c r="S69" s="566"/>
      <c r="T69" s="566"/>
      <c r="U69" s="566"/>
      <c r="V69" s="566"/>
      <c r="W69" s="566"/>
      <c r="X69" s="566"/>
      <c r="Y69" s="566"/>
      <c r="Z69" s="566"/>
      <c r="AA69" s="566"/>
      <c r="AB69" s="566"/>
      <c r="AC69" s="566"/>
      <c r="AD69" s="566"/>
      <c r="AE69" s="566"/>
      <c r="AF69" s="566"/>
      <c r="AG69" s="566"/>
      <c r="AH69" s="566"/>
      <c r="AI69" s="566"/>
      <c r="AJ69" s="567"/>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253</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254</v>
      </c>
      <c r="AG73" s="379"/>
      <c r="AH73" s="381" t="s">
        <v>255</v>
      </c>
      <c r="AI73" s="379"/>
      <c r="AJ73" s="380"/>
      <c r="AT73" s="80"/>
    </row>
    <row r="74" spans="1:46" ht="99.95" customHeight="1">
      <c r="A74" s="531" t="s">
        <v>266</v>
      </c>
      <c r="B74" s="532"/>
      <c r="C74" s="532"/>
      <c r="D74" s="532"/>
      <c r="E74" s="532"/>
      <c r="F74" s="532"/>
      <c r="G74" s="532"/>
      <c r="H74" s="532"/>
      <c r="I74" s="532"/>
      <c r="J74" s="532"/>
      <c r="K74" s="532"/>
      <c r="L74" s="532"/>
      <c r="M74" s="532"/>
      <c r="N74" s="532"/>
      <c r="O74" s="532"/>
      <c r="P74" s="532"/>
      <c r="Q74" s="532"/>
      <c r="R74" s="532"/>
      <c r="S74" s="532"/>
      <c r="T74" s="532"/>
      <c r="U74" s="532"/>
      <c r="V74" s="532"/>
      <c r="W74" s="532"/>
      <c r="X74" s="532"/>
      <c r="Y74" s="532"/>
      <c r="Z74" s="532"/>
      <c r="AA74" s="532"/>
      <c r="AB74" s="532"/>
      <c r="AC74" s="532"/>
      <c r="AD74" s="532"/>
      <c r="AE74" s="532"/>
      <c r="AF74" s="532"/>
      <c r="AG74" s="532"/>
      <c r="AH74" s="532"/>
      <c r="AI74" s="532"/>
      <c r="AJ74" s="533"/>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534" t="s">
        <v>221</v>
      </c>
      <c r="B76" s="535"/>
      <c r="C76" s="535"/>
      <c r="D76" s="536"/>
      <c r="E76" s="537" t="s">
        <v>222</v>
      </c>
      <c r="F76" s="535"/>
      <c r="G76" s="535"/>
      <c r="H76" s="535"/>
      <c r="I76" s="535"/>
      <c r="J76" s="535"/>
      <c r="K76" s="535"/>
      <c r="L76" s="535"/>
      <c r="M76" s="535"/>
      <c r="N76" s="535"/>
      <c r="O76" s="535"/>
      <c r="P76" s="535"/>
      <c r="Q76" s="535"/>
      <c r="R76" s="535"/>
      <c r="S76" s="535"/>
      <c r="T76" s="535"/>
      <c r="U76" s="535"/>
      <c r="V76" s="535"/>
      <c r="W76" s="535"/>
      <c r="X76" s="535"/>
      <c r="Y76" s="535"/>
      <c r="Z76" s="535"/>
      <c r="AA76" s="535"/>
      <c r="AB76" s="535"/>
      <c r="AC76" s="535"/>
      <c r="AD76" s="535"/>
      <c r="AE76" s="535"/>
      <c r="AF76" s="535"/>
      <c r="AG76" s="535"/>
      <c r="AH76" s="535"/>
      <c r="AI76" s="535"/>
      <c r="AJ76" s="538"/>
      <c r="AK76" s="363"/>
      <c r="AT76" s="89"/>
    </row>
    <row r="77" spans="1:46" s="367" customFormat="1" ht="15" customHeight="1">
      <c r="A77" s="539" t="s">
        <v>223</v>
      </c>
      <c r="B77" s="540"/>
      <c r="C77" s="540"/>
      <c r="D77" s="541"/>
      <c r="E77" s="366"/>
      <c r="F77" s="548" t="s">
        <v>224</v>
      </c>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9"/>
      <c r="AK77" s="363"/>
    </row>
    <row r="78" spans="1:46" s="367" customFormat="1" ht="15" customHeight="1">
      <c r="A78" s="542"/>
      <c r="B78" s="543"/>
      <c r="C78" s="543"/>
      <c r="D78" s="544"/>
      <c r="E78" s="368"/>
      <c r="F78" s="550" t="s">
        <v>225</v>
      </c>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551"/>
      <c r="AK78" s="363"/>
    </row>
    <row r="79" spans="1:46" s="367" customFormat="1" ht="15" customHeight="1">
      <c r="A79" s="542"/>
      <c r="B79" s="543"/>
      <c r="C79" s="543"/>
      <c r="D79" s="544"/>
      <c r="E79" s="368"/>
      <c r="F79" s="550" t="s">
        <v>226</v>
      </c>
      <c r="G79" s="550"/>
      <c r="H79" s="550"/>
      <c r="I79" s="550"/>
      <c r="J79" s="550"/>
      <c r="K79" s="550"/>
      <c r="L79" s="550"/>
      <c r="M79" s="550"/>
      <c r="N79" s="550"/>
      <c r="O79" s="550"/>
      <c r="P79" s="550"/>
      <c r="Q79" s="550"/>
      <c r="R79" s="550"/>
      <c r="S79" s="550"/>
      <c r="T79" s="550"/>
      <c r="U79" s="550"/>
      <c r="V79" s="550"/>
      <c r="W79" s="550"/>
      <c r="X79" s="550"/>
      <c r="Y79" s="550"/>
      <c r="Z79" s="550"/>
      <c r="AA79" s="550"/>
      <c r="AB79" s="550"/>
      <c r="AC79" s="550"/>
      <c r="AD79" s="550"/>
      <c r="AE79" s="550"/>
      <c r="AF79" s="550"/>
      <c r="AG79" s="550"/>
      <c r="AH79" s="550"/>
      <c r="AI79" s="550"/>
      <c r="AJ79" s="551"/>
      <c r="AK79" s="363"/>
    </row>
    <row r="80" spans="1:46" s="367" customFormat="1" ht="15" customHeight="1">
      <c r="A80" s="545"/>
      <c r="B80" s="546"/>
      <c r="C80" s="546"/>
      <c r="D80" s="547"/>
      <c r="E80" s="369"/>
      <c r="F80" s="552" t="s">
        <v>227</v>
      </c>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553"/>
      <c r="AK80" s="363"/>
    </row>
    <row r="81" spans="1:37" s="367" customFormat="1" ht="30" customHeight="1">
      <c r="A81" s="539" t="s">
        <v>228</v>
      </c>
      <c r="B81" s="540"/>
      <c r="C81" s="540"/>
      <c r="D81" s="541"/>
      <c r="E81" s="366"/>
      <c r="F81" s="548" t="s">
        <v>264</v>
      </c>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549"/>
      <c r="AK81" s="363"/>
    </row>
    <row r="82" spans="1:37" s="75" customFormat="1" ht="15" customHeight="1">
      <c r="A82" s="542"/>
      <c r="B82" s="543"/>
      <c r="C82" s="543"/>
      <c r="D82" s="544"/>
      <c r="E82" s="368"/>
      <c r="F82" s="550" t="s">
        <v>229</v>
      </c>
      <c r="G82" s="550"/>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1"/>
      <c r="AK82" s="363"/>
    </row>
    <row r="83" spans="1:37" s="75" customFormat="1" ht="15" customHeight="1">
      <c r="A83" s="542"/>
      <c r="B83" s="543"/>
      <c r="C83" s="543"/>
      <c r="D83" s="544"/>
      <c r="E83" s="368"/>
      <c r="F83" s="550" t="s">
        <v>230</v>
      </c>
      <c r="G83" s="550"/>
      <c r="H83" s="550"/>
      <c r="I83" s="550"/>
      <c r="J83" s="550"/>
      <c r="K83" s="550"/>
      <c r="L83" s="550"/>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J83" s="551"/>
      <c r="AK83" s="363"/>
    </row>
    <row r="84" spans="1:37" s="75" customFormat="1" ht="15" customHeight="1">
      <c r="A84" s="545"/>
      <c r="B84" s="546"/>
      <c r="C84" s="546"/>
      <c r="D84" s="547"/>
      <c r="E84" s="369"/>
      <c r="F84" s="552" t="s">
        <v>231</v>
      </c>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553"/>
      <c r="AK84" s="363"/>
    </row>
    <row r="85" spans="1:37" s="75" customFormat="1" ht="15" customHeight="1">
      <c r="A85" s="539" t="s">
        <v>232</v>
      </c>
      <c r="B85" s="540"/>
      <c r="C85" s="540"/>
      <c r="D85" s="541"/>
      <c r="E85" s="366"/>
      <c r="F85" s="548" t="s">
        <v>233</v>
      </c>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c r="AG85" s="548"/>
      <c r="AH85" s="548"/>
      <c r="AI85" s="548"/>
      <c r="AJ85" s="549"/>
      <c r="AK85" s="363"/>
    </row>
    <row r="86" spans="1:37" s="75" customFormat="1" ht="30" customHeight="1">
      <c r="A86" s="542"/>
      <c r="B86" s="543"/>
      <c r="C86" s="543"/>
      <c r="D86" s="544"/>
      <c r="E86" s="368"/>
      <c r="F86" s="550" t="s">
        <v>234</v>
      </c>
      <c r="G86" s="550"/>
      <c r="H86" s="550"/>
      <c r="I86" s="550"/>
      <c r="J86" s="550"/>
      <c r="K86" s="550"/>
      <c r="L86" s="550"/>
      <c r="M86" s="550"/>
      <c r="N86" s="550"/>
      <c r="O86" s="550"/>
      <c r="P86" s="550"/>
      <c r="Q86" s="550"/>
      <c r="R86" s="550"/>
      <c r="S86" s="550"/>
      <c r="T86" s="550"/>
      <c r="U86" s="550"/>
      <c r="V86" s="550"/>
      <c r="W86" s="550"/>
      <c r="X86" s="550"/>
      <c r="Y86" s="550"/>
      <c r="Z86" s="550"/>
      <c r="AA86" s="550"/>
      <c r="AB86" s="550"/>
      <c r="AC86" s="550"/>
      <c r="AD86" s="550"/>
      <c r="AE86" s="550"/>
      <c r="AF86" s="550"/>
      <c r="AG86" s="550"/>
      <c r="AH86" s="550"/>
      <c r="AI86" s="550"/>
      <c r="AJ86" s="551"/>
      <c r="AK86" s="363"/>
    </row>
    <row r="87" spans="1:37" s="75" customFormat="1" ht="15" customHeight="1">
      <c r="A87" s="542"/>
      <c r="B87" s="543"/>
      <c r="C87" s="543"/>
      <c r="D87" s="544"/>
      <c r="E87" s="368"/>
      <c r="F87" s="550" t="s">
        <v>235</v>
      </c>
      <c r="G87" s="550"/>
      <c r="H87" s="550"/>
      <c r="I87" s="550"/>
      <c r="J87" s="550"/>
      <c r="K87" s="550"/>
      <c r="L87" s="550"/>
      <c r="M87" s="550"/>
      <c r="N87" s="550"/>
      <c r="O87" s="550"/>
      <c r="P87" s="550"/>
      <c r="Q87" s="550"/>
      <c r="R87" s="550"/>
      <c r="S87" s="550"/>
      <c r="T87" s="550"/>
      <c r="U87" s="550"/>
      <c r="V87" s="550"/>
      <c r="W87" s="550"/>
      <c r="X87" s="550"/>
      <c r="Y87" s="550"/>
      <c r="Z87" s="550"/>
      <c r="AA87" s="550"/>
      <c r="AB87" s="550"/>
      <c r="AC87" s="550"/>
      <c r="AD87" s="550"/>
      <c r="AE87" s="550"/>
      <c r="AF87" s="550"/>
      <c r="AG87" s="550"/>
      <c r="AH87" s="550"/>
      <c r="AI87" s="550"/>
      <c r="AJ87" s="551"/>
      <c r="AK87" s="363"/>
    </row>
    <row r="88" spans="1:37" s="75" customFormat="1" ht="15" customHeight="1">
      <c r="A88" s="542"/>
      <c r="B88" s="543"/>
      <c r="C88" s="543"/>
      <c r="D88" s="544"/>
      <c r="E88" s="368"/>
      <c r="F88" s="550" t="s">
        <v>236</v>
      </c>
      <c r="G88" s="550"/>
      <c r="H88" s="550"/>
      <c r="I88" s="550"/>
      <c r="J88" s="550"/>
      <c r="K88" s="550"/>
      <c r="L88" s="550"/>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551"/>
      <c r="AK88" s="363"/>
    </row>
    <row r="89" spans="1:37" s="75" customFormat="1" ht="15" customHeight="1">
      <c r="A89" s="545"/>
      <c r="B89" s="546"/>
      <c r="C89" s="546"/>
      <c r="D89" s="547"/>
      <c r="E89" s="369"/>
      <c r="F89" s="552" t="s">
        <v>237</v>
      </c>
      <c r="G89" s="552"/>
      <c r="H89" s="552"/>
      <c r="I89" s="552"/>
      <c r="J89" s="552"/>
      <c r="K89" s="552"/>
      <c r="L89" s="552"/>
      <c r="M89" s="552"/>
      <c r="N89" s="552"/>
      <c r="O89" s="552"/>
      <c r="P89" s="552"/>
      <c r="Q89" s="552"/>
      <c r="R89" s="552"/>
      <c r="S89" s="552"/>
      <c r="T89" s="552"/>
      <c r="U89" s="552"/>
      <c r="V89" s="552"/>
      <c r="W89" s="552"/>
      <c r="X89" s="552"/>
      <c r="Y89" s="552"/>
      <c r="Z89" s="552"/>
      <c r="AA89" s="552"/>
      <c r="AB89" s="552"/>
      <c r="AC89" s="552"/>
      <c r="AD89" s="552"/>
      <c r="AE89" s="552"/>
      <c r="AF89" s="552"/>
      <c r="AG89" s="552"/>
      <c r="AH89" s="552"/>
      <c r="AI89" s="552"/>
      <c r="AJ89" s="553"/>
      <c r="AK89" s="363"/>
    </row>
    <row r="90" spans="1:37" s="75" customFormat="1" ht="30" customHeight="1">
      <c r="A90" s="539" t="s">
        <v>238</v>
      </c>
      <c r="B90" s="540"/>
      <c r="C90" s="540"/>
      <c r="D90" s="541"/>
      <c r="E90" s="366"/>
      <c r="F90" s="548" t="s">
        <v>239</v>
      </c>
      <c r="G90" s="548"/>
      <c r="H90" s="548"/>
      <c r="I90" s="548"/>
      <c r="J90" s="548"/>
      <c r="K90" s="548"/>
      <c r="L90" s="548"/>
      <c r="M90" s="548"/>
      <c r="N90" s="548"/>
      <c r="O90" s="548"/>
      <c r="P90" s="548"/>
      <c r="Q90" s="548"/>
      <c r="R90" s="548"/>
      <c r="S90" s="548"/>
      <c r="T90" s="548"/>
      <c r="U90" s="548"/>
      <c r="V90" s="548"/>
      <c r="W90" s="548"/>
      <c r="X90" s="548"/>
      <c r="Y90" s="548"/>
      <c r="Z90" s="548"/>
      <c r="AA90" s="548"/>
      <c r="AB90" s="548"/>
      <c r="AC90" s="548"/>
      <c r="AD90" s="548"/>
      <c r="AE90" s="548"/>
      <c r="AF90" s="548"/>
      <c r="AG90" s="548"/>
      <c r="AH90" s="548"/>
      <c r="AI90" s="548"/>
      <c r="AJ90" s="549"/>
      <c r="AK90" s="363"/>
    </row>
    <row r="91" spans="1:37" s="75" customFormat="1" ht="15" customHeight="1">
      <c r="A91" s="542"/>
      <c r="B91" s="543"/>
      <c r="C91" s="543"/>
      <c r="D91" s="544"/>
      <c r="E91" s="368"/>
      <c r="F91" s="550" t="s">
        <v>240</v>
      </c>
      <c r="G91" s="550"/>
      <c r="H91" s="550"/>
      <c r="I91" s="550"/>
      <c r="J91" s="550"/>
      <c r="K91" s="550"/>
      <c r="L91" s="550"/>
      <c r="M91" s="550"/>
      <c r="N91" s="550"/>
      <c r="O91" s="550"/>
      <c r="P91" s="550"/>
      <c r="Q91" s="550"/>
      <c r="R91" s="550"/>
      <c r="S91" s="550"/>
      <c r="T91" s="550"/>
      <c r="U91" s="550"/>
      <c r="V91" s="550"/>
      <c r="W91" s="550"/>
      <c r="X91" s="550"/>
      <c r="Y91" s="550"/>
      <c r="Z91" s="550"/>
      <c r="AA91" s="550"/>
      <c r="AB91" s="550"/>
      <c r="AC91" s="550"/>
      <c r="AD91" s="550"/>
      <c r="AE91" s="550"/>
      <c r="AF91" s="550"/>
      <c r="AG91" s="550"/>
      <c r="AH91" s="550"/>
      <c r="AI91" s="550"/>
      <c r="AJ91" s="551"/>
      <c r="AK91" s="363"/>
    </row>
    <row r="92" spans="1:37" s="75" customFormat="1" ht="15" customHeight="1">
      <c r="A92" s="542"/>
      <c r="B92" s="543"/>
      <c r="C92" s="543"/>
      <c r="D92" s="544"/>
      <c r="E92" s="368"/>
      <c r="F92" s="550" t="s">
        <v>241</v>
      </c>
      <c r="G92" s="550"/>
      <c r="H92" s="550"/>
      <c r="I92" s="550"/>
      <c r="J92" s="550"/>
      <c r="K92" s="550"/>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550"/>
      <c r="AI92" s="550"/>
      <c r="AJ92" s="551"/>
      <c r="AK92" s="363"/>
    </row>
    <row r="93" spans="1:37" s="75" customFormat="1" ht="15" customHeight="1">
      <c r="A93" s="545"/>
      <c r="B93" s="546"/>
      <c r="C93" s="546"/>
      <c r="D93" s="547"/>
      <c r="E93" s="369"/>
      <c r="F93" s="552" t="s">
        <v>242</v>
      </c>
      <c r="G93" s="552"/>
      <c r="H93" s="552"/>
      <c r="I93" s="552"/>
      <c r="J93" s="552"/>
      <c r="K93" s="552"/>
      <c r="L93" s="552"/>
      <c r="M93" s="552"/>
      <c r="N93" s="552"/>
      <c r="O93" s="552"/>
      <c r="P93" s="552"/>
      <c r="Q93" s="552"/>
      <c r="R93" s="552"/>
      <c r="S93" s="552"/>
      <c r="T93" s="552"/>
      <c r="U93" s="552"/>
      <c r="V93" s="552"/>
      <c r="W93" s="552"/>
      <c r="X93" s="552"/>
      <c r="Y93" s="552"/>
      <c r="Z93" s="552"/>
      <c r="AA93" s="552"/>
      <c r="AB93" s="552"/>
      <c r="AC93" s="552"/>
      <c r="AD93" s="552"/>
      <c r="AE93" s="552"/>
      <c r="AF93" s="552"/>
      <c r="AG93" s="552"/>
      <c r="AH93" s="552"/>
      <c r="AI93" s="552"/>
      <c r="AJ93" s="553"/>
      <c r="AK93" s="363"/>
    </row>
    <row r="94" spans="1:37" s="75" customFormat="1" ht="15" customHeight="1">
      <c r="A94" s="539" t="s">
        <v>243</v>
      </c>
      <c r="B94" s="540"/>
      <c r="C94" s="540"/>
      <c r="D94" s="541"/>
      <c r="E94" s="366"/>
      <c r="F94" s="548" t="s">
        <v>244</v>
      </c>
      <c r="G94" s="548"/>
      <c r="H94" s="548"/>
      <c r="I94" s="548"/>
      <c r="J94" s="548"/>
      <c r="K94" s="548"/>
      <c r="L94" s="548"/>
      <c r="M94" s="548"/>
      <c r="N94" s="548"/>
      <c r="O94" s="548"/>
      <c r="P94" s="548"/>
      <c r="Q94" s="548"/>
      <c r="R94" s="548"/>
      <c r="S94" s="548"/>
      <c r="T94" s="548"/>
      <c r="U94" s="548"/>
      <c r="V94" s="548"/>
      <c r="W94" s="548"/>
      <c r="X94" s="548"/>
      <c r="Y94" s="548"/>
      <c r="Z94" s="548"/>
      <c r="AA94" s="548"/>
      <c r="AB94" s="548"/>
      <c r="AC94" s="548"/>
      <c r="AD94" s="548"/>
      <c r="AE94" s="548"/>
      <c r="AF94" s="548"/>
      <c r="AG94" s="548"/>
      <c r="AH94" s="548"/>
      <c r="AI94" s="548"/>
      <c r="AJ94" s="549"/>
      <c r="AK94" s="28"/>
    </row>
    <row r="95" spans="1:37" s="75" customFormat="1" ht="30" customHeight="1">
      <c r="A95" s="542"/>
      <c r="B95" s="543"/>
      <c r="C95" s="543"/>
      <c r="D95" s="544"/>
      <c r="E95" s="368"/>
      <c r="F95" s="550" t="s">
        <v>245</v>
      </c>
      <c r="G95" s="550"/>
      <c r="H95" s="550"/>
      <c r="I95" s="550"/>
      <c r="J95" s="550"/>
      <c r="K95" s="550"/>
      <c r="L95" s="550"/>
      <c r="M95" s="550"/>
      <c r="N95" s="550"/>
      <c r="O95" s="550"/>
      <c r="P95" s="550"/>
      <c r="Q95" s="550"/>
      <c r="R95" s="550"/>
      <c r="S95" s="550"/>
      <c r="T95" s="550"/>
      <c r="U95" s="550"/>
      <c r="V95" s="550"/>
      <c r="W95" s="550"/>
      <c r="X95" s="550"/>
      <c r="Y95" s="550"/>
      <c r="Z95" s="550"/>
      <c r="AA95" s="550"/>
      <c r="AB95" s="550"/>
      <c r="AC95" s="550"/>
      <c r="AD95" s="550"/>
      <c r="AE95" s="550"/>
      <c r="AF95" s="550"/>
      <c r="AG95" s="550"/>
      <c r="AH95" s="550"/>
      <c r="AI95" s="550"/>
      <c r="AJ95" s="551"/>
    </row>
    <row r="96" spans="1:37" s="75" customFormat="1" ht="15" customHeight="1">
      <c r="A96" s="542"/>
      <c r="B96" s="543"/>
      <c r="C96" s="543"/>
      <c r="D96" s="544"/>
      <c r="E96" s="368"/>
      <c r="F96" s="550" t="s">
        <v>246</v>
      </c>
      <c r="G96" s="550"/>
      <c r="H96" s="550"/>
      <c r="I96" s="550"/>
      <c r="J96" s="550"/>
      <c r="K96" s="550"/>
      <c r="L96" s="550"/>
      <c r="M96" s="550"/>
      <c r="N96" s="550"/>
      <c r="O96" s="550"/>
      <c r="P96" s="550"/>
      <c r="Q96" s="550"/>
      <c r="R96" s="550"/>
      <c r="S96" s="550"/>
      <c r="T96" s="550"/>
      <c r="U96" s="550"/>
      <c r="V96" s="550"/>
      <c r="W96" s="550"/>
      <c r="X96" s="550"/>
      <c r="Y96" s="550"/>
      <c r="Z96" s="550"/>
      <c r="AA96" s="550"/>
      <c r="AB96" s="550"/>
      <c r="AC96" s="550"/>
      <c r="AD96" s="550"/>
      <c r="AE96" s="550"/>
      <c r="AF96" s="550"/>
      <c r="AG96" s="550"/>
      <c r="AH96" s="550"/>
      <c r="AI96" s="550"/>
      <c r="AJ96" s="551"/>
    </row>
    <row r="97" spans="1:46" s="75" customFormat="1" ht="15" customHeight="1">
      <c r="A97" s="545"/>
      <c r="B97" s="546"/>
      <c r="C97" s="546"/>
      <c r="D97" s="547"/>
      <c r="E97" s="369"/>
      <c r="F97" s="552" t="s">
        <v>247</v>
      </c>
      <c r="G97" s="552"/>
      <c r="H97" s="552"/>
      <c r="I97" s="552"/>
      <c r="J97" s="552"/>
      <c r="K97" s="552"/>
      <c r="L97" s="552"/>
      <c r="M97" s="552"/>
      <c r="N97" s="552"/>
      <c r="O97" s="552"/>
      <c r="P97" s="552"/>
      <c r="Q97" s="552"/>
      <c r="R97" s="552"/>
      <c r="S97" s="552"/>
      <c r="T97" s="552"/>
      <c r="U97" s="552"/>
      <c r="V97" s="552"/>
      <c r="W97" s="552"/>
      <c r="X97" s="552"/>
      <c r="Y97" s="552"/>
      <c r="Z97" s="552"/>
      <c r="AA97" s="552"/>
      <c r="AB97" s="552"/>
      <c r="AC97" s="552"/>
      <c r="AD97" s="552"/>
      <c r="AE97" s="552"/>
      <c r="AF97" s="552"/>
      <c r="AG97" s="552"/>
      <c r="AH97" s="552"/>
      <c r="AI97" s="552"/>
      <c r="AJ97" s="553"/>
    </row>
    <row r="98" spans="1:46" s="75" customFormat="1" ht="30" customHeight="1">
      <c r="A98" s="539" t="s">
        <v>265</v>
      </c>
      <c r="B98" s="540"/>
      <c r="C98" s="540"/>
      <c r="D98" s="541"/>
      <c r="E98" s="366"/>
      <c r="F98" s="548" t="s">
        <v>248</v>
      </c>
      <c r="G98" s="548"/>
      <c r="H98" s="548"/>
      <c r="I98" s="548"/>
      <c r="J98" s="548"/>
      <c r="K98" s="548"/>
      <c r="L98" s="548"/>
      <c r="M98" s="548"/>
      <c r="N98" s="548"/>
      <c r="O98" s="548"/>
      <c r="P98" s="548"/>
      <c r="Q98" s="548"/>
      <c r="R98" s="548"/>
      <c r="S98" s="548"/>
      <c r="T98" s="548"/>
      <c r="U98" s="548"/>
      <c r="V98" s="548"/>
      <c r="W98" s="548"/>
      <c r="X98" s="548"/>
      <c r="Y98" s="548"/>
      <c r="Z98" s="548"/>
      <c r="AA98" s="548"/>
      <c r="AB98" s="548"/>
      <c r="AC98" s="548"/>
      <c r="AD98" s="548"/>
      <c r="AE98" s="548"/>
      <c r="AF98" s="548"/>
      <c r="AG98" s="548"/>
      <c r="AH98" s="548"/>
      <c r="AI98" s="548"/>
      <c r="AJ98" s="549"/>
      <c r="AK98" s="370"/>
    </row>
    <row r="99" spans="1:46" s="75" customFormat="1" ht="15" customHeight="1">
      <c r="A99" s="542"/>
      <c r="B99" s="543"/>
      <c r="C99" s="543"/>
      <c r="D99" s="544"/>
      <c r="E99" s="368"/>
      <c r="F99" s="550" t="s">
        <v>249</v>
      </c>
      <c r="G99" s="550"/>
      <c r="H99" s="550"/>
      <c r="I99" s="550"/>
      <c r="J99" s="550"/>
      <c r="K99" s="550"/>
      <c r="L99" s="550"/>
      <c r="M99" s="550"/>
      <c r="N99" s="550"/>
      <c r="O99" s="550"/>
      <c r="P99" s="550"/>
      <c r="Q99" s="550"/>
      <c r="R99" s="550"/>
      <c r="S99" s="550"/>
      <c r="T99" s="550"/>
      <c r="U99" s="550"/>
      <c r="V99" s="550"/>
      <c r="W99" s="550"/>
      <c r="X99" s="550"/>
      <c r="Y99" s="550"/>
      <c r="Z99" s="550"/>
      <c r="AA99" s="550"/>
      <c r="AB99" s="550"/>
      <c r="AC99" s="550"/>
      <c r="AD99" s="550"/>
      <c r="AE99" s="550"/>
      <c r="AF99" s="550"/>
      <c r="AG99" s="550"/>
      <c r="AH99" s="550"/>
      <c r="AI99" s="550"/>
      <c r="AJ99" s="551"/>
      <c r="AK99" s="363"/>
    </row>
    <row r="100" spans="1:46" s="75" customFormat="1" ht="15" customHeight="1">
      <c r="A100" s="542"/>
      <c r="B100" s="543"/>
      <c r="C100" s="543"/>
      <c r="D100" s="544"/>
      <c r="E100" s="368"/>
      <c r="F100" s="550" t="s">
        <v>250</v>
      </c>
      <c r="G100" s="550"/>
      <c r="H100" s="550"/>
      <c r="I100" s="550"/>
      <c r="J100" s="550"/>
      <c r="K100" s="550"/>
      <c r="L100" s="550"/>
      <c r="M100" s="550"/>
      <c r="N100" s="550"/>
      <c r="O100" s="550"/>
      <c r="P100" s="550"/>
      <c r="Q100" s="550"/>
      <c r="R100" s="550"/>
      <c r="S100" s="550"/>
      <c r="T100" s="550"/>
      <c r="U100" s="550"/>
      <c r="V100" s="550"/>
      <c r="W100" s="550"/>
      <c r="X100" s="550"/>
      <c r="Y100" s="550"/>
      <c r="Z100" s="550"/>
      <c r="AA100" s="550"/>
      <c r="AB100" s="550"/>
      <c r="AC100" s="550"/>
      <c r="AD100" s="550"/>
      <c r="AE100" s="550"/>
      <c r="AF100" s="550"/>
      <c r="AG100" s="550"/>
      <c r="AH100" s="550"/>
      <c r="AI100" s="550"/>
      <c r="AJ100" s="551"/>
      <c r="AK100" s="363"/>
    </row>
    <row r="101" spans="1:46" s="75" customFormat="1" ht="15" customHeight="1" thickBot="1">
      <c r="A101" s="612"/>
      <c r="B101" s="613"/>
      <c r="C101" s="613"/>
      <c r="D101" s="614"/>
      <c r="E101" s="371"/>
      <c r="F101" s="615" t="s">
        <v>251</v>
      </c>
      <c r="G101" s="615"/>
      <c r="H101" s="615"/>
      <c r="I101" s="615"/>
      <c r="J101" s="615"/>
      <c r="K101" s="615"/>
      <c r="L101" s="615"/>
      <c r="M101" s="615"/>
      <c r="N101" s="615"/>
      <c r="O101" s="615"/>
      <c r="P101" s="615"/>
      <c r="Q101" s="615"/>
      <c r="R101" s="615"/>
      <c r="S101" s="615"/>
      <c r="T101" s="615"/>
      <c r="U101" s="615"/>
      <c r="V101" s="615"/>
      <c r="W101" s="615"/>
      <c r="X101" s="615"/>
      <c r="Y101" s="615"/>
      <c r="Z101" s="615"/>
      <c r="AA101" s="615"/>
      <c r="AB101" s="615"/>
      <c r="AC101" s="615"/>
      <c r="AD101" s="615"/>
      <c r="AE101" s="615"/>
      <c r="AF101" s="615"/>
      <c r="AG101" s="615"/>
      <c r="AH101" s="615"/>
      <c r="AI101" s="615"/>
      <c r="AJ101" s="616"/>
      <c r="AK101" s="28"/>
    </row>
    <row r="102" spans="1:46" s="75" customFormat="1" ht="30" customHeight="1" thickBot="1">
      <c r="A102" s="607" t="s">
        <v>263</v>
      </c>
      <c r="B102" s="608"/>
      <c r="C102" s="608"/>
      <c r="D102" s="608"/>
      <c r="E102" s="608"/>
      <c r="F102" s="608"/>
      <c r="G102" s="608"/>
      <c r="H102" s="608"/>
      <c r="I102" s="608"/>
      <c r="J102" s="608"/>
      <c r="K102" s="608"/>
      <c r="L102" s="608"/>
      <c r="M102" s="608"/>
      <c r="N102" s="609"/>
      <c r="O102" s="610"/>
      <c r="P102" s="610"/>
      <c r="Q102" s="611" t="s">
        <v>252</v>
      </c>
      <c r="R102" s="611"/>
      <c r="S102" s="617"/>
      <c r="T102" s="618"/>
      <c r="U102" s="618"/>
      <c r="V102" s="618"/>
      <c r="W102" s="618"/>
      <c r="X102" s="618"/>
      <c r="Y102" s="618"/>
      <c r="Z102" s="618"/>
      <c r="AA102" s="618"/>
      <c r="AB102" s="618"/>
      <c r="AC102" s="618"/>
      <c r="AD102" s="618"/>
      <c r="AE102" s="618"/>
      <c r="AF102" s="618"/>
      <c r="AG102" s="618"/>
      <c r="AH102" s="618"/>
      <c r="AI102" s="618"/>
      <c r="AJ102" s="619"/>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605" t="s">
        <v>28</v>
      </c>
      <c r="C104" s="605"/>
      <c r="D104" s="605"/>
      <c r="E104" s="605"/>
      <c r="F104" s="605"/>
      <c r="G104" s="605"/>
      <c r="H104" s="605"/>
      <c r="I104" s="605"/>
      <c r="J104" s="605"/>
      <c r="K104" s="605"/>
      <c r="L104" s="605"/>
      <c r="M104" s="605"/>
      <c r="N104" s="605"/>
      <c r="O104" s="605"/>
      <c r="P104" s="605"/>
      <c r="Q104" s="605"/>
      <c r="R104" s="605"/>
      <c r="S104" s="605"/>
      <c r="T104" s="605"/>
      <c r="U104" s="605"/>
      <c r="V104" s="605"/>
      <c r="W104" s="605"/>
      <c r="X104" s="605"/>
      <c r="Y104" s="605"/>
      <c r="Z104" s="605"/>
      <c r="AA104" s="605"/>
      <c r="AB104" s="605"/>
      <c r="AC104" s="605"/>
      <c r="AD104" s="605"/>
      <c r="AE104" s="605"/>
      <c r="AF104" s="605"/>
      <c r="AG104" s="605"/>
      <c r="AH104" s="605"/>
      <c r="AI104" s="605"/>
      <c r="AJ104" s="605"/>
      <c r="AT104" s="80"/>
    </row>
    <row r="105" spans="1:46" ht="22.5" customHeight="1">
      <c r="A105" s="174" t="s">
        <v>24</v>
      </c>
      <c r="B105" s="606" t="s">
        <v>205</v>
      </c>
      <c r="C105" s="606"/>
      <c r="D105" s="606"/>
      <c r="E105" s="606"/>
      <c r="F105" s="606"/>
      <c r="G105" s="606"/>
      <c r="H105" s="606"/>
      <c r="I105" s="606"/>
      <c r="J105" s="606"/>
      <c r="K105" s="606"/>
      <c r="L105" s="606"/>
      <c r="M105" s="606"/>
      <c r="N105" s="606"/>
      <c r="O105" s="606"/>
      <c r="P105" s="606"/>
      <c r="Q105" s="606"/>
      <c r="R105" s="606"/>
      <c r="S105" s="606"/>
      <c r="T105" s="606"/>
      <c r="U105" s="606"/>
      <c r="V105" s="606"/>
      <c r="W105" s="606"/>
      <c r="X105" s="606"/>
      <c r="Y105" s="606"/>
      <c r="Z105" s="606"/>
      <c r="AA105" s="606"/>
      <c r="AB105" s="606"/>
      <c r="AC105" s="606"/>
      <c r="AD105" s="606"/>
      <c r="AE105" s="606"/>
      <c r="AF105" s="606"/>
      <c r="AG105" s="606"/>
      <c r="AH105" s="606"/>
      <c r="AI105" s="606"/>
      <c r="AJ105" s="606"/>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111</v>
      </c>
      <c r="B108" s="530" t="s">
        <v>112</v>
      </c>
      <c r="C108" s="530"/>
      <c r="D108" s="530"/>
      <c r="E108" s="530"/>
      <c r="F108" s="530"/>
      <c r="G108" s="530"/>
      <c r="H108" s="530"/>
      <c r="I108" s="530"/>
      <c r="J108" s="530"/>
      <c r="K108" s="530"/>
      <c r="L108" s="530"/>
      <c r="M108" s="530"/>
      <c r="N108" s="530"/>
      <c r="O108" s="530"/>
      <c r="P108" s="530"/>
      <c r="Q108" s="530"/>
      <c r="R108" s="530"/>
      <c r="S108" s="530"/>
      <c r="T108" s="530"/>
      <c r="U108" s="530"/>
      <c r="V108" s="530"/>
      <c r="W108" s="530"/>
      <c r="X108" s="530"/>
      <c r="Y108" s="530"/>
      <c r="Z108" s="530"/>
      <c r="AA108" s="530"/>
      <c r="AB108" s="530"/>
      <c r="AC108" s="530"/>
      <c r="AD108" s="530"/>
      <c r="AE108" s="530"/>
      <c r="AF108" s="530"/>
      <c r="AG108" s="530"/>
      <c r="AH108" s="530"/>
      <c r="AI108" s="530"/>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528"/>
      <c r="F110" s="529"/>
      <c r="G110" s="186" t="s">
        <v>2</v>
      </c>
      <c r="H110" s="528"/>
      <c r="I110" s="529"/>
      <c r="J110" s="186" t="s">
        <v>3</v>
      </c>
      <c r="K110" s="528"/>
      <c r="L110" s="529"/>
      <c r="M110" s="186" t="s">
        <v>6</v>
      </c>
      <c r="N110" s="187"/>
      <c r="O110" s="187"/>
      <c r="P110" s="187"/>
      <c r="Q110" s="188"/>
      <c r="R110" s="525" t="s">
        <v>14</v>
      </c>
      <c r="S110" s="525"/>
      <c r="T110" s="525"/>
      <c r="U110" s="525"/>
      <c r="V110" s="525"/>
      <c r="W110" s="527" t="str">
        <f>IF(基本情報入力シート!M16="","",基本情報入力シート!M16)</f>
        <v/>
      </c>
      <c r="X110" s="527"/>
      <c r="Y110" s="527"/>
      <c r="Z110" s="527"/>
      <c r="AA110" s="527"/>
      <c r="AB110" s="527"/>
      <c r="AC110" s="527"/>
      <c r="AD110" s="527"/>
      <c r="AE110" s="527"/>
      <c r="AF110" s="527"/>
      <c r="AG110" s="527"/>
      <c r="AH110" s="527"/>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525" t="s">
        <v>15</v>
      </c>
      <c r="S111" s="525"/>
      <c r="T111" s="525"/>
      <c r="U111" s="525"/>
      <c r="V111" s="525"/>
      <c r="W111" s="526" t="str">
        <f>IF(基本情報入力シート!M21="","",基本情報入力シート!M21)</f>
        <v/>
      </c>
      <c r="X111" s="527"/>
      <c r="Y111" s="527"/>
      <c r="Z111" s="527"/>
      <c r="AA111" s="527"/>
      <c r="AB111" s="527"/>
      <c r="AC111" s="527"/>
      <c r="AD111" s="527"/>
      <c r="AE111" s="527"/>
      <c r="AF111" s="527"/>
      <c r="AG111" s="527"/>
      <c r="AH111" s="527"/>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 ref="A4:AJ4"/>
    <mergeCell ref="AB26:AJ26"/>
    <mergeCell ref="D27:E27"/>
    <mergeCell ref="AB27:AH27"/>
    <mergeCell ref="AI27:AJ27"/>
    <mergeCell ref="A26:AA26"/>
    <mergeCell ref="A10:F12"/>
    <mergeCell ref="A9:F9"/>
    <mergeCell ref="A14:F14"/>
    <mergeCell ref="A13:F13"/>
    <mergeCell ref="A8:F8"/>
    <mergeCell ref="Y15:AB15"/>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zoomScale="90" zoomScaleNormal="120" zoomScaleSheetLayoutView="90" workbookViewId="0"/>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261</v>
      </c>
      <c r="B1" s="200"/>
      <c r="C1" s="201"/>
      <c r="D1" s="201"/>
      <c r="E1" s="201"/>
      <c r="F1" s="201"/>
      <c r="G1" s="201"/>
      <c r="H1" s="201"/>
      <c r="I1" s="201" t="s">
        <v>163</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620" t="s">
        <v>34</v>
      </c>
      <c r="B3" s="620"/>
      <c r="C3" s="621"/>
      <c r="D3" s="648">
        <f>基本情報入力シート!$M$16</f>
        <v>0</v>
      </c>
      <c r="E3" s="649"/>
      <c r="F3" s="649"/>
      <c r="G3" s="649"/>
      <c r="H3" s="649"/>
      <c r="I3" s="649"/>
      <c r="J3" s="649"/>
      <c r="K3" s="649"/>
      <c r="L3" s="649"/>
      <c r="M3" s="649"/>
      <c r="N3" s="649"/>
      <c r="O3" s="649"/>
      <c r="P3" s="650"/>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622" t="s">
        <v>108</v>
      </c>
      <c r="R5" s="626" t="s">
        <v>70</v>
      </c>
      <c r="S5" s="626"/>
      <c r="T5" s="627"/>
      <c r="U5" s="624" t="s">
        <v>109</v>
      </c>
      <c r="V5" s="626" t="s">
        <v>70</v>
      </c>
      <c r="W5" s="626"/>
      <c r="X5" s="626"/>
      <c r="Y5" s="627"/>
      <c r="Z5" s="654" t="s">
        <v>68</v>
      </c>
      <c r="AA5" s="626"/>
      <c r="AB5" s="627"/>
      <c r="AC5" s="652" t="s">
        <v>167</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623"/>
      <c r="R6" s="213" t="s">
        <v>166</v>
      </c>
      <c r="S6" s="213" t="s">
        <v>168</v>
      </c>
      <c r="T6" s="214" t="s">
        <v>67</v>
      </c>
      <c r="U6" s="625"/>
      <c r="V6" s="384" t="s">
        <v>169</v>
      </c>
      <c r="W6" s="384" t="s">
        <v>168</v>
      </c>
      <c r="X6" s="384" t="s">
        <v>67</v>
      </c>
      <c r="Y6" s="385" t="s">
        <v>262</v>
      </c>
      <c r="Z6" s="214" t="s">
        <v>169</v>
      </c>
      <c r="AA6" s="214" t="s">
        <v>168</v>
      </c>
      <c r="AB6" s="214" t="s">
        <v>67</v>
      </c>
      <c r="AC6" s="653"/>
      <c r="AD6" s="215" t="s">
        <v>101</v>
      </c>
      <c r="AE6" s="216"/>
      <c r="AF6" s="216"/>
      <c r="AG6" s="201"/>
      <c r="AH6" s="201"/>
    </row>
    <row r="7" spans="1:35" ht="18" customHeight="1" thickBot="1">
      <c r="B7" s="217" t="s">
        <v>164</v>
      </c>
      <c r="C7" s="218"/>
      <c r="D7" s="218"/>
      <c r="E7" s="218"/>
      <c r="F7" s="218"/>
      <c r="G7" s="218"/>
      <c r="H7" s="218"/>
      <c r="I7" s="218"/>
      <c r="J7" s="218"/>
      <c r="K7" s="218"/>
      <c r="L7" s="218"/>
      <c r="M7" s="218"/>
      <c r="N7" s="218"/>
      <c r="O7" s="218"/>
      <c r="P7" s="218"/>
      <c r="Q7" s="219">
        <f>SUM(S20:S119)</f>
        <v>0</v>
      </c>
      <c r="R7" s="220">
        <f>SUM(T20:T119)</f>
        <v>0</v>
      </c>
      <c r="S7" s="221">
        <f>SUM(U20:U119)</f>
        <v>0</v>
      </c>
      <c r="T7" s="222"/>
      <c r="U7" s="223">
        <f>SUM(V20:V119)</f>
        <v>0</v>
      </c>
      <c r="V7" s="224"/>
      <c r="W7" s="225"/>
      <c r="X7" s="225"/>
      <c r="Y7" s="225"/>
      <c r="Z7" s="225"/>
      <c r="AA7" s="225"/>
      <c r="AB7" s="225"/>
      <c r="AC7" s="226"/>
      <c r="AD7" s="225"/>
      <c r="AE7" s="227"/>
      <c r="AF7" s="227"/>
      <c r="AG7" s="201"/>
      <c r="AH7" s="201"/>
    </row>
    <row r="8" spans="1:35" ht="18" customHeight="1" thickBot="1">
      <c r="B8" s="228" t="s">
        <v>165</v>
      </c>
      <c r="C8" s="229"/>
      <c r="D8" s="229"/>
      <c r="E8" s="229"/>
      <c r="F8" s="229"/>
      <c r="G8" s="229"/>
      <c r="H8" s="229"/>
      <c r="I8" s="229"/>
      <c r="J8" s="229"/>
      <c r="K8" s="229"/>
      <c r="L8" s="229"/>
      <c r="M8" s="229"/>
      <c r="N8" s="229"/>
      <c r="O8" s="229"/>
      <c r="P8" s="229"/>
      <c r="Q8" s="230">
        <f>SUM(X20:X119)</f>
        <v>0</v>
      </c>
      <c r="R8" s="231">
        <f>SUM(Y20:Y119)</f>
        <v>0</v>
      </c>
      <c r="S8" s="231">
        <f>SUM(Z20:Z119)</f>
        <v>0</v>
      </c>
      <c r="T8" s="231">
        <f>SUM(AA20:AA119)</f>
        <v>0</v>
      </c>
      <c r="U8" s="232">
        <f>SUM(V8:X8)</f>
        <v>0</v>
      </c>
      <c r="V8" s="231">
        <f t="shared" ref="V8:W8" si="0">SUM(AB20:AB119)</f>
        <v>0</v>
      </c>
      <c r="W8" s="231">
        <f t="shared" si="0"/>
        <v>0</v>
      </c>
      <c r="X8" s="231">
        <f t="shared" ref="X8:AC8" si="1">SUM(AD20:AD119)</f>
        <v>0</v>
      </c>
      <c r="Y8" s="231">
        <f t="shared" si="1"/>
        <v>0</v>
      </c>
      <c r="Z8" s="233">
        <f t="shared" si="1"/>
        <v>0</v>
      </c>
      <c r="AA8" s="233">
        <f t="shared" si="1"/>
        <v>0</v>
      </c>
      <c r="AB8" s="234">
        <f t="shared" si="1"/>
        <v>0</v>
      </c>
      <c r="AC8" s="235">
        <f t="shared" si="1"/>
        <v>0</v>
      </c>
      <c r="AD8" s="236">
        <f>COUNTIFS(AI20:AI119,"",AG20:AG119,"&gt;０")+COUNTIFS(AI20:AI119,"",AF20:AF119,"&gt;０")-COUNTIFS(AF20:AF119,"&gt;0",AG20:AG119,"&gt;０",AI20:AI119,"")</f>
        <v>0</v>
      </c>
      <c r="AE8" s="237"/>
      <c r="AF8" s="352" t="str">
        <f>IFERROR(IF(COUNTA(W20:W104)=0,"",IF(AND(Q8=SUM(R8:T8),U8=SUM(V8:X8)),"○","×")),"")</f>
        <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80</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208</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632"/>
      <c r="B14" s="634" t="s">
        <v>185</v>
      </c>
      <c r="C14" s="636"/>
      <c r="D14" s="636"/>
      <c r="E14" s="636"/>
      <c r="F14" s="636"/>
      <c r="G14" s="636"/>
      <c r="H14" s="636"/>
      <c r="I14" s="636"/>
      <c r="J14" s="636"/>
      <c r="K14" s="637"/>
      <c r="L14" s="244"/>
      <c r="M14" s="634" t="s">
        <v>61</v>
      </c>
      <c r="N14" s="645" t="s">
        <v>74</v>
      </c>
      <c r="O14" s="637"/>
      <c r="P14" s="637" t="s">
        <v>62</v>
      </c>
      <c r="Q14" s="630" t="s">
        <v>9</v>
      </c>
      <c r="R14" s="245" t="s">
        <v>173</v>
      </c>
      <c r="S14" s="246"/>
      <c r="T14" s="246"/>
      <c r="U14" s="246"/>
      <c r="V14" s="247"/>
      <c r="W14" s="228" t="s">
        <v>174</v>
      </c>
      <c r="X14" s="248"/>
      <c r="Y14" s="248"/>
      <c r="Z14" s="248"/>
      <c r="AA14" s="248"/>
      <c r="AB14" s="248"/>
      <c r="AC14" s="248"/>
      <c r="AD14" s="248"/>
      <c r="AE14" s="248"/>
      <c r="AF14" s="248"/>
      <c r="AG14" s="248"/>
      <c r="AH14" s="248"/>
      <c r="AI14" s="249"/>
    </row>
    <row r="15" spans="1:35" ht="13.5" customHeight="1">
      <c r="A15" s="633"/>
      <c r="B15" s="638"/>
      <c r="C15" s="639"/>
      <c r="D15" s="639"/>
      <c r="E15" s="639"/>
      <c r="F15" s="639"/>
      <c r="G15" s="639"/>
      <c r="H15" s="639"/>
      <c r="I15" s="639"/>
      <c r="J15" s="639"/>
      <c r="K15" s="640"/>
      <c r="L15" s="250"/>
      <c r="M15" s="635"/>
      <c r="N15" s="646"/>
      <c r="O15" s="647"/>
      <c r="P15" s="640"/>
      <c r="Q15" s="631"/>
      <c r="R15" s="628" t="s">
        <v>170</v>
      </c>
      <c r="S15" s="634" t="s">
        <v>108</v>
      </c>
      <c r="T15" s="251"/>
      <c r="U15" s="252"/>
      <c r="V15" s="628" t="s">
        <v>109</v>
      </c>
      <c r="W15" s="628" t="s">
        <v>171</v>
      </c>
      <c r="X15" s="634" t="s">
        <v>108</v>
      </c>
      <c r="Y15" s="253"/>
      <c r="Z15" s="253"/>
      <c r="AA15" s="254"/>
      <c r="AB15" s="641" t="s">
        <v>110</v>
      </c>
      <c r="AC15" s="655"/>
      <c r="AD15" s="655"/>
      <c r="AE15" s="656"/>
      <c r="AF15" s="641" t="s">
        <v>102</v>
      </c>
      <c r="AG15" s="655"/>
      <c r="AH15" s="656"/>
      <c r="AI15" s="632" t="s">
        <v>172</v>
      </c>
    </row>
    <row r="16" spans="1:35" ht="13.5" customHeight="1">
      <c r="A16" s="633"/>
      <c r="B16" s="638"/>
      <c r="C16" s="639"/>
      <c r="D16" s="639"/>
      <c r="E16" s="639"/>
      <c r="F16" s="639"/>
      <c r="G16" s="639"/>
      <c r="H16" s="639"/>
      <c r="I16" s="639"/>
      <c r="J16" s="639"/>
      <c r="K16" s="640"/>
      <c r="L16" s="250"/>
      <c r="M16" s="635"/>
      <c r="N16" s="630" t="s">
        <v>77</v>
      </c>
      <c r="O16" s="630" t="s">
        <v>76</v>
      </c>
      <c r="P16" s="640"/>
      <c r="Q16" s="631"/>
      <c r="R16" s="629"/>
      <c r="S16" s="629"/>
      <c r="T16" s="643" t="s">
        <v>81</v>
      </c>
      <c r="U16" s="644"/>
      <c r="V16" s="629"/>
      <c r="W16" s="629"/>
      <c r="X16" s="635"/>
      <c r="Y16" s="624" t="s">
        <v>69</v>
      </c>
      <c r="Z16" s="666"/>
      <c r="AA16" s="667"/>
      <c r="AB16" s="657"/>
      <c r="AC16" s="658"/>
      <c r="AD16" s="658"/>
      <c r="AE16" s="659"/>
      <c r="AF16" s="657"/>
      <c r="AG16" s="658"/>
      <c r="AH16" s="659"/>
      <c r="AI16" s="633"/>
    </row>
    <row r="17" spans="1:40" ht="18.75" customHeight="1">
      <c r="A17" s="633"/>
      <c r="B17" s="638"/>
      <c r="C17" s="639"/>
      <c r="D17" s="639"/>
      <c r="E17" s="639"/>
      <c r="F17" s="639"/>
      <c r="G17" s="639"/>
      <c r="H17" s="639"/>
      <c r="I17" s="639"/>
      <c r="J17" s="639"/>
      <c r="K17" s="640"/>
      <c r="L17" s="250"/>
      <c r="M17" s="635"/>
      <c r="N17" s="631"/>
      <c r="O17" s="631"/>
      <c r="P17" s="640"/>
      <c r="Q17" s="631"/>
      <c r="R17" s="629"/>
      <c r="S17" s="629"/>
      <c r="T17" s="641" t="s">
        <v>169</v>
      </c>
      <c r="U17" s="632" t="s">
        <v>168</v>
      </c>
      <c r="V17" s="629"/>
      <c r="W17" s="629"/>
      <c r="X17" s="629"/>
      <c r="Y17" s="641" t="s">
        <v>169</v>
      </c>
      <c r="Z17" s="632" t="s">
        <v>168</v>
      </c>
      <c r="AA17" s="656" t="s">
        <v>67</v>
      </c>
      <c r="AB17" s="641" t="s">
        <v>169</v>
      </c>
      <c r="AC17" s="632" t="s">
        <v>168</v>
      </c>
      <c r="AD17" s="656" t="s">
        <v>67</v>
      </c>
      <c r="AE17" s="663" t="s">
        <v>262</v>
      </c>
      <c r="AF17" s="641" t="s">
        <v>169</v>
      </c>
      <c r="AG17" s="632" t="s">
        <v>168</v>
      </c>
      <c r="AH17" s="656" t="s">
        <v>67</v>
      </c>
      <c r="AI17" s="633"/>
      <c r="AK17" s="662" t="s">
        <v>213</v>
      </c>
      <c r="AL17" s="662"/>
      <c r="AM17" s="662"/>
      <c r="AN17" s="358"/>
    </row>
    <row r="18" spans="1:40" ht="18.75" customHeight="1">
      <c r="A18" s="255"/>
      <c r="B18" s="638"/>
      <c r="C18" s="639"/>
      <c r="D18" s="639"/>
      <c r="E18" s="639"/>
      <c r="F18" s="639"/>
      <c r="G18" s="639"/>
      <c r="H18" s="639"/>
      <c r="I18" s="639"/>
      <c r="J18" s="639"/>
      <c r="K18" s="640"/>
      <c r="L18" s="256"/>
      <c r="M18" s="635"/>
      <c r="N18" s="631"/>
      <c r="O18" s="631"/>
      <c r="P18" s="640"/>
      <c r="Q18" s="631"/>
      <c r="R18" s="629"/>
      <c r="S18" s="629"/>
      <c r="T18" s="642"/>
      <c r="U18" s="633"/>
      <c r="V18" s="629"/>
      <c r="W18" s="629"/>
      <c r="X18" s="629"/>
      <c r="Y18" s="642"/>
      <c r="Z18" s="633"/>
      <c r="AA18" s="660"/>
      <c r="AB18" s="642"/>
      <c r="AC18" s="633"/>
      <c r="AD18" s="660"/>
      <c r="AE18" s="664"/>
      <c r="AF18" s="642"/>
      <c r="AG18" s="633"/>
      <c r="AH18" s="660"/>
      <c r="AI18" s="633"/>
      <c r="AK18" s="661" t="s">
        <v>212</v>
      </c>
      <c r="AL18" s="661" t="s">
        <v>211</v>
      </c>
      <c r="AM18" s="661" t="s">
        <v>214</v>
      </c>
      <c r="AN18" s="651"/>
    </row>
    <row r="19" spans="1:40" ht="11.25" customHeight="1">
      <c r="A19" s="257"/>
      <c r="B19" s="258"/>
      <c r="C19" s="259"/>
      <c r="D19" s="259"/>
      <c r="E19" s="259"/>
      <c r="F19" s="259"/>
      <c r="G19" s="259"/>
      <c r="H19" s="259"/>
      <c r="I19" s="259"/>
      <c r="J19" s="259"/>
      <c r="K19" s="260"/>
      <c r="L19" s="261"/>
      <c r="M19" s="262"/>
      <c r="N19" s="665"/>
      <c r="O19" s="665"/>
      <c r="P19" s="264"/>
      <c r="Q19" s="263"/>
      <c r="R19" s="265"/>
      <c r="S19" s="265"/>
      <c r="T19" s="266"/>
      <c r="U19" s="266"/>
      <c r="V19" s="266"/>
      <c r="W19" s="265"/>
      <c r="X19" s="265"/>
      <c r="Y19" s="267"/>
      <c r="Z19" s="257"/>
      <c r="AA19" s="268"/>
      <c r="AB19" s="267"/>
      <c r="AC19" s="257"/>
      <c r="AD19" s="375"/>
      <c r="AE19" s="268"/>
      <c r="AF19" s="267"/>
      <c r="AG19" s="257"/>
      <c r="AH19" s="268"/>
      <c r="AI19" s="257"/>
      <c r="AK19" s="661"/>
      <c r="AL19" s="661"/>
      <c r="AM19" s="661"/>
      <c r="AN19" s="651"/>
    </row>
    <row r="20" spans="1:40" s="286" customFormat="1" ht="27.75" customHeight="1">
      <c r="A20" s="269" t="s">
        <v>8</v>
      </c>
      <c r="B20" s="270" t="str">
        <f>IF(基本情報入力シート!C33="","",基本情報入力シート!C33)</f>
        <v/>
      </c>
      <c r="C20" s="271" t="str">
        <f>IF(基本情報入力シート!D33="","",基本情報入力シート!D33)</f>
        <v/>
      </c>
      <c r="D20" s="271" t="str">
        <f>IF(基本情報入力シート!E33="","",基本情報入力シート!E33)</f>
        <v/>
      </c>
      <c r="E20" s="271" t="str">
        <f>IF(基本情報入力シート!F33="","",基本情報入力シート!F33)</f>
        <v/>
      </c>
      <c r="F20" s="271" t="str">
        <f>IF(基本情報入力シート!G33="","",基本情報入力シート!G33)</f>
        <v/>
      </c>
      <c r="G20" s="271" t="str">
        <f>IF(基本情報入力シート!H33="","",基本情報入力シート!H33)</f>
        <v/>
      </c>
      <c r="H20" s="271" t="str">
        <f>IF(基本情報入力シート!I33="","",基本情報入力シート!I33)</f>
        <v/>
      </c>
      <c r="I20" s="271" t="str">
        <f>IF(基本情報入力シート!J33="","",基本情報入力シート!J33)</f>
        <v/>
      </c>
      <c r="J20" s="271" t="str">
        <f>IF(基本情報入力シート!K33="","",基本情報入力シート!K33)</f>
        <v/>
      </c>
      <c r="K20" s="272" t="str">
        <f>IF(基本情報入力シート!L33="","",基本情報入力シート!L33)</f>
        <v/>
      </c>
      <c r="L20" s="273" t="str">
        <f>B20&amp;C20</f>
        <v/>
      </c>
      <c r="M20" s="274" t="str">
        <f>IF(基本情報入力シート!M33="","",基本情報入力シート!M33)</f>
        <v/>
      </c>
      <c r="N20" s="275" t="str">
        <f>IF(基本情報入力シート!R33="","",基本情報入力シート!R33)</f>
        <v/>
      </c>
      <c r="O20" s="275" t="str">
        <f>IF(基本情報入力シート!W33="","",基本情報入力シート!W33)</f>
        <v/>
      </c>
      <c r="P20" s="276" t="str">
        <f>IF(基本情報入力シート!X33="","",基本情報入力シート!X33)</f>
        <v/>
      </c>
      <c r="Q20" s="277" t="str">
        <f>IF(基本情報入力シート!Y33="","",基本情報入力シート!Y33)</f>
        <v/>
      </c>
      <c r="R20" s="278"/>
      <c r="S20" s="279"/>
      <c r="T20" s="280"/>
      <c r="U20" s="280"/>
      <c r="V20" s="280"/>
      <c r="W20" s="281"/>
      <c r="X20" s="282"/>
      <c r="Y20" s="282"/>
      <c r="Z20" s="282"/>
      <c r="AA20" s="282"/>
      <c r="AB20" s="282"/>
      <c r="AC20" s="282"/>
      <c r="AD20" s="282"/>
      <c r="AE20" s="282"/>
      <c r="AF20" s="283"/>
      <c r="AG20" s="283"/>
      <c r="AH20" s="283"/>
      <c r="AI20" s="284"/>
      <c r="AJ20" s="285"/>
      <c r="AK20" s="357" t="str">
        <f>IF(SUM(T20:U20)&gt;0,IF(S20=SUM(T20:U20),"","×"),"")</f>
        <v/>
      </c>
      <c r="AL20" s="357" t="str">
        <f>IF(X20=SUM(Y20:AA20),"","×")</f>
        <v/>
      </c>
      <c r="AM20" s="357" t="str">
        <f>IF(SUM(AB20:AC20)&gt;0,IF(V20=SUM(AB20:AC20),"","×"),"")</f>
        <v/>
      </c>
      <c r="AN20" s="359"/>
    </row>
    <row r="21" spans="1:40" ht="27.75" customHeight="1">
      <c r="A21" s="287">
        <f>A20+1</f>
        <v>2</v>
      </c>
      <c r="B21" s="288" t="str">
        <f>IF(基本情報入力シート!C34="","",基本情報入力シート!C34)</f>
        <v/>
      </c>
      <c r="C21" s="289" t="str">
        <f>IF(基本情報入力シート!D34="","",基本情報入力シート!D34)</f>
        <v/>
      </c>
      <c r="D21" s="289" t="str">
        <f>IF(基本情報入力シート!E34="","",基本情報入力シート!E34)</f>
        <v/>
      </c>
      <c r="E21" s="289" t="str">
        <f>IF(基本情報入力シート!F34="","",基本情報入力シート!F34)</f>
        <v/>
      </c>
      <c r="F21" s="289" t="str">
        <f>IF(基本情報入力シート!G34="","",基本情報入力シート!G34)</f>
        <v/>
      </c>
      <c r="G21" s="289" t="str">
        <f>IF(基本情報入力シート!H34="","",基本情報入力シート!H34)</f>
        <v/>
      </c>
      <c r="H21" s="289" t="str">
        <f>IF(基本情報入力シート!I34="","",基本情報入力シート!I34)</f>
        <v/>
      </c>
      <c r="I21" s="289" t="str">
        <f>IF(基本情報入力シート!J34="","",基本情報入力シート!J34)</f>
        <v/>
      </c>
      <c r="J21" s="289" t="str">
        <f>IF(基本情報入力シート!K34="","",基本情報入力シート!K34)</f>
        <v/>
      </c>
      <c r="K21" s="290" t="str">
        <f>IF(基本情報入力シート!L34="","",基本情報入力シート!L34)</f>
        <v/>
      </c>
      <c r="L21" s="273" t="str">
        <f t="shared" ref="L21:L24" si="2">B21&amp;C21</f>
        <v/>
      </c>
      <c r="M21" s="291" t="str">
        <f>IF(基本情報入力シート!M34="","",基本情報入力シート!M34)</f>
        <v/>
      </c>
      <c r="N21" s="291" t="str">
        <f>IF(基本情報入力シート!R34="","",基本情報入力シート!R34)</f>
        <v/>
      </c>
      <c r="O21" s="292" t="str">
        <f>IF(基本情報入力シート!W34="","",基本情報入力シート!W34)</f>
        <v/>
      </c>
      <c r="P21" s="293" t="str">
        <f>IF(基本情報入力シート!X34="","",基本情報入力シート!X34)</f>
        <v/>
      </c>
      <c r="Q21" s="294" t="str">
        <f>IF(基本情報入力シート!Y34="","",基本情報入力シート!Y34)</f>
        <v/>
      </c>
      <c r="R21" s="278"/>
      <c r="S21" s="295"/>
      <c r="T21" s="280"/>
      <c r="U21" s="280"/>
      <c r="V21" s="280"/>
      <c r="W21" s="281"/>
      <c r="X21" s="296"/>
      <c r="Y21" s="282"/>
      <c r="Z21" s="282"/>
      <c r="AA21" s="282"/>
      <c r="AB21" s="297"/>
      <c r="AC21" s="297"/>
      <c r="AD21" s="297"/>
      <c r="AE21" s="297"/>
      <c r="AF21" s="298"/>
      <c r="AG21" s="298"/>
      <c r="AH21" s="298"/>
      <c r="AI21" s="299"/>
      <c r="AJ21" s="285"/>
      <c r="AK21" s="357" t="str">
        <f t="shared" ref="AK21:AK84" si="3">IF(SUM(T21:U21)&gt;0,IF(S21=SUM(T21:U21),"","×"),"")</f>
        <v/>
      </c>
      <c r="AL21" s="357" t="str">
        <f t="shared" ref="AL21:AL84" si="4">IF(X21=SUM(Y21:AA21),"","×")</f>
        <v/>
      </c>
      <c r="AM21" s="357" t="str">
        <f t="shared" ref="AM21:AM84" si="5">IF(SUM(AB21:AC21)&gt;0,IF(V21=SUM(AB21:AC21),"","×"),"")</f>
        <v/>
      </c>
      <c r="AN21" s="359"/>
    </row>
    <row r="22" spans="1:40" ht="27.75" customHeight="1">
      <c r="A22" s="287">
        <f t="shared" ref="A22:A119" si="6">A21+1</f>
        <v>3</v>
      </c>
      <c r="B22" s="288" t="str">
        <f>IF(基本情報入力シート!C35="","",基本情報入力シート!C35)</f>
        <v/>
      </c>
      <c r="C22" s="289" t="str">
        <f>IF(基本情報入力シート!D35="","",基本情報入力シート!D35)</f>
        <v/>
      </c>
      <c r="D22" s="289" t="str">
        <f>IF(基本情報入力シート!E35="","",基本情報入力シート!E35)</f>
        <v/>
      </c>
      <c r="E22" s="289" t="str">
        <f>IF(基本情報入力シート!F35="","",基本情報入力シート!F35)</f>
        <v/>
      </c>
      <c r="F22" s="289" t="str">
        <f>IF(基本情報入力シート!G35="","",基本情報入力シート!G35)</f>
        <v/>
      </c>
      <c r="G22" s="289" t="str">
        <f>IF(基本情報入力シート!H35="","",基本情報入力シート!H35)</f>
        <v/>
      </c>
      <c r="H22" s="289" t="str">
        <f>IF(基本情報入力シート!I35="","",基本情報入力シート!I35)</f>
        <v/>
      </c>
      <c r="I22" s="289" t="str">
        <f>IF(基本情報入力シート!J35="","",基本情報入力シート!J35)</f>
        <v/>
      </c>
      <c r="J22" s="289" t="str">
        <f>IF(基本情報入力シート!K35="","",基本情報入力シート!K35)</f>
        <v/>
      </c>
      <c r="K22" s="290" t="str">
        <f>IF(基本情報入力シート!L35="","",基本情報入力シート!L35)</f>
        <v/>
      </c>
      <c r="L22" s="273" t="str">
        <f t="shared" si="2"/>
        <v/>
      </c>
      <c r="M22" s="291" t="str">
        <f>IF(基本情報入力シート!M35="","",基本情報入力シート!M35)</f>
        <v/>
      </c>
      <c r="N22" s="291" t="str">
        <f>IF(基本情報入力シート!R35="","",基本情報入力シート!R35)</f>
        <v/>
      </c>
      <c r="O22" s="292" t="str">
        <f>IF(基本情報入力シート!W35="","",基本情報入力シート!W35)</f>
        <v/>
      </c>
      <c r="P22" s="293" t="str">
        <f>IF(基本情報入力シート!X35="","",基本情報入力シート!X35)</f>
        <v/>
      </c>
      <c r="Q22" s="300" t="str">
        <f>IF(基本情報入力シート!Y35="","",基本情報入力シート!Y35)</f>
        <v/>
      </c>
      <c r="R22" s="278"/>
      <c r="S22" s="279"/>
      <c r="T22" s="280"/>
      <c r="U22" s="280"/>
      <c r="V22" s="280"/>
      <c r="W22" s="281"/>
      <c r="X22" s="282"/>
      <c r="Y22" s="282"/>
      <c r="Z22" s="282"/>
      <c r="AA22" s="282"/>
      <c r="AB22" s="301"/>
      <c r="AC22" s="301"/>
      <c r="AD22" s="301"/>
      <c r="AE22" s="301"/>
      <c r="AF22" s="302"/>
      <c r="AG22" s="302"/>
      <c r="AH22" s="302"/>
      <c r="AI22" s="303"/>
      <c r="AJ22" s="285"/>
      <c r="AK22" s="357" t="str">
        <f t="shared" si="3"/>
        <v/>
      </c>
      <c r="AL22" s="357" t="str">
        <f t="shared" si="4"/>
        <v/>
      </c>
      <c r="AM22" s="357" t="str">
        <f t="shared" si="5"/>
        <v/>
      </c>
      <c r="AN22" s="359"/>
    </row>
    <row r="23" spans="1:40" ht="27.75" customHeight="1">
      <c r="A23" s="287">
        <f t="shared" si="6"/>
        <v>4</v>
      </c>
      <c r="B23" s="288" t="str">
        <f>IF(基本情報入力シート!C36="","",基本情報入力シート!C36)</f>
        <v/>
      </c>
      <c r="C23" s="289" t="str">
        <f>IF(基本情報入力シート!D36="","",基本情報入力シート!D36)</f>
        <v/>
      </c>
      <c r="D23" s="289" t="str">
        <f>IF(基本情報入力シート!E36="","",基本情報入力シート!E36)</f>
        <v/>
      </c>
      <c r="E23" s="289" t="str">
        <f>IF(基本情報入力シート!F36="","",基本情報入力シート!F36)</f>
        <v/>
      </c>
      <c r="F23" s="289" t="str">
        <f>IF(基本情報入力シート!G36="","",基本情報入力シート!G36)</f>
        <v/>
      </c>
      <c r="G23" s="289" t="str">
        <f>IF(基本情報入力シート!H36="","",基本情報入力シート!H36)</f>
        <v/>
      </c>
      <c r="H23" s="289" t="str">
        <f>IF(基本情報入力シート!I36="","",基本情報入力シート!I36)</f>
        <v/>
      </c>
      <c r="I23" s="289" t="str">
        <f>IF(基本情報入力シート!J36="","",基本情報入力シート!J36)</f>
        <v/>
      </c>
      <c r="J23" s="289" t="str">
        <f>IF(基本情報入力シート!K36="","",基本情報入力シート!K36)</f>
        <v/>
      </c>
      <c r="K23" s="290" t="str">
        <f>IF(基本情報入力シート!L36="","",基本情報入力シート!L36)</f>
        <v/>
      </c>
      <c r="L23" s="273" t="str">
        <f t="shared" si="2"/>
        <v/>
      </c>
      <c r="M23" s="291" t="str">
        <f>IF(基本情報入力シート!M36="","",基本情報入力シート!M36)</f>
        <v/>
      </c>
      <c r="N23" s="291" t="str">
        <f>IF(基本情報入力シート!R36="","",基本情報入力シート!R36)</f>
        <v/>
      </c>
      <c r="O23" s="292" t="str">
        <f>IF(基本情報入力シート!W36="","",基本情報入力シート!W36)</f>
        <v/>
      </c>
      <c r="P23" s="293" t="str">
        <f>IF(基本情報入力シート!X36="","",基本情報入力シート!X36)</f>
        <v/>
      </c>
      <c r="Q23" s="300" t="str">
        <f>IF(基本情報入力シート!Y36="","",基本情報入力シート!Y36)</f>
        <v/>
      </c>
      <c r="R23" s="278"/>
      <c r="S23" s="279"/>
      <c r="T23" s="280"/>
      <c r="U23" s="280"/>
      <c r="V23" s="280"/>
      <c r="W23" s="281"/>
      <c r="X23" s="282"/>
      <c r="Y23" s="282"/>
      <c r="Z23" s="282"/>
      <c r="AA23" s="282"/>
      <c r="AB23" s="301"/>
      <c r="AC23" s="301"/>
      <c r="AD23" s="301"/>
      <c r="AE23" s="301"/>
      <c r="AF23" s="302"/>
      <c r="AG23" s="302"/>
      <c r="AH23" s="302"/>
      <c r="AI23" s="303"/>
      <c r="AJ23" s="285"/>
      <c r="AK23" s="357" t="str">
        <f t="shared" si="3"/>
        <v/>
      </c>
      <c r="AL23" s="357" t="str">
        <f t="shared" si="4"/>
        <v/>
      </c>
      <c r="AM23" s="357" t="str">
        <f t="shared" si="5"/>
        <v/>
      </c>
      <c r="AN23" s="359"/>
    </row>
    <row r="24" spans="1:40" ht="27.75" customHeight="1">
      <c r="A24" s="287">
        <f t="shared" si="6"/>
        <v>5</v>
      </c>
      <c r="B24" s="288" t="str">
        <f>IF(基本情報入力シート!C37="","",基本情報入力シート!C37)</f>
        <v/>
      </c>
      <c r="C24" s="289" t="str">
        <f>IF(基本情報入力シート!D37="","",基本情報入力シート!D37)</f>
        <v/>
      </c>
      <c r="D24" s="289" t="str">
        <f>IF(基本情報入力シート!E37="","",基本情報入力シート!E37)</f>
        <v/>
      </c>
      <c r="E24" s="289" t="str">
        <f>IF(基本情報入力シート!F37="","",基本情報入力シート!F37)</f>
        <v/>
      </c>
      <c r="F24" s="289" t="str">
        <f>IF(基本情報入力シート!G37="","",基本情報入力シート!G37)</f>
        <v/>
      </c>
      <c r="G24" s="289" t="str">
        <f>IF(基本情報入力シート!H37="","",基本情報入力シート!H37)</f>
        <v/>
      </c>
      <c r="H24" s="289" t="str">
        <f>IF(基本情報入力シート!I37="","",基本情報入力シート!I37)</f>
        <v/>
      </c>
      <c r="I24" s="289" t="str">
        <f>IF(基本情報入力シート!J37="","",基本情報入力シート!J37)</f>
        <v/>
      </c>
      <c r="J24" s="289" t="str">
        <f>IF(基本情報入力シート!K37="","",基本情報入力シート!K37)</f>
        <v/>
      </c>
      <c r="K24" s="290" t="str">
        <f>IF(基本情報入力シート!L37="","",基本情報入力シート!L37)</f>
        <v/>
      </c>
      <c r="L24" s="273" t="str">
        <f t="shared" si="2"/>
        <v/>
      </c>
      <c r="M24" s="291" t="str">
        <f>IF(基本情報入力シート!M37="","",基本情報入力シート!M37)</f>
        <v/>
      </c>
      <c r="N24" s="291" t="str">
        <f>IF(基本情報入力シート!R37="","",基本情報入力シート!R37)</f>
        <v/>
      </c>
      <c r="O24" s="292" t="str">
        <f>IF(基本情報入力シート!W37="","",基本情報入力シート!W37)</f>
        <v/>
      </c>
      <c r="P24" s="293" t="str">
        <f>IF(基本情報入力シート!X37="","",基本情報入力シート!X37)</f>
        <v/>
      </c>
      <c r="Q24" s="300" t="str">
        <f>IF(基本情報入力シート!Y37="","",基本情報入力シート!Y37)</f>
        <v/>
      </c>
      <c r="R24" s="278"/>
      <c r="S24" s="279"/>
      <c r="T24" s="280"/>
      <c r="U24" s="280"/>
      <c r="V24" s="280"/>
      <c r="W24" s="281"/>
      <c r="X24" s="282"/>
      <c r="Y24" s="282"/>
      <c r="Z24" s="282"/>
      <c r="AA24" s="282"/>
      <c r="AB24" s="301"/>
      <c r="AC24" s="301"/>
      <c r="AD24" s="301"/>
      <c r="AE24" s="301"/>
      <c r="AF24" s="302"/>
      <c r="AG24" s="302"/>
      <c r="AH24" s="302"/>
      <c r="AI24" s="303"/>
      <c r="AJ24" s="285"/>
      <c r="AK24" s="357" t="str">
        <f t="shared" si="3"/>
        <v/>
      </c>
      <c r="AL24" s="357" t="str">
        <f t="shared" si="4"/>
        <v/>
      </c>
      <c r="AM24" s="357" t="str">
        <f t="shared" si="5"/>
        <v/>
      </c>
      <c r="AN24" s="359"/>
    </row>
    <row r="25" spans="1:40" ht="27.75" customHeight="1">
      <c r="A25" s="287">
        <f t="shared" si="6"/>
        <v>6</v>
      </c>
      <c r="B25" s="288" t="str">
        <f>IF(基本情報入力シート!C38="","",基本情報入力シート!C38)</f>
        <v/>
      </c>
      <c r="C25" s="289" t="str">
        <f>IF(基本情報入力シート!D38="","",基本情報入力シート!D38)</f>
        <v/>
      </c>
      <c r="D25" s="289" t="str">
        <f>IF(基本情報入力シート!E38="","",基本情報入力シート!E38)</f>
        <v/>
      </c>
      <c r="E25" s="289" t="str">
        <f>IF(基本情報入力シート!F38="","",基本情報入力シート!F38)</f>
        <v/>
      </c>
      <c r="F25" s="289" t="str">
        <f>IF(基本情報入力シート!G38="","",基本情報入力シート!G38)</f>
        <v/>
      </c>
      <c r="G25" s="289" t="str">
        <f>IF(基本情報入力シート!H38="","",基本情報入力シート!H38)</f>
        <v/>
      </c>
      <c r="H25" s="289" t="str">
        <f>IF(基本情報入力シート!I38="","",基本情報入力シート!I38)</f>
        <v/>
      </c>
      <c r="I25" s="289" t="str">
        <f>IF(基本情報入力シート!J38="","",基本情報入力シート!J38)</f>
        <v/>
      </c>
      <c r="J25" s="289" t="str">
        <f>IF(基本情報入力シート!K38="","",基本情報入力シート!K38)</f>
        <v/>
      </c>
      <c r="K25" s="290" t="str">
        <f>IF(基本情報入力シート!L38="","",基本情報入力シート!L38)</f>
        <v/>
      </c>
      <c r="L25" s="273" t="str">
        <f t="shared" ref="L25" si="7">B25&amp;C25</f>
        <v/>
      </c>
      <c r="M25" s="291" t="str">
        <f>IF(基本情報入力シート!M38="","",基本情報入力シート!M38)</f>
        <v/>
      </c>
      <c r="N25" s="291" t="str">
        <f>IF(基本情報入力シート!R38="","",基本情報入力シート!R38)</f>
        <v/>
      </c>
      <c r="O25" s="292" t="str">
        <f>IF(基本情報入力シート!W38="","",基本情報入力シート!W38)</f>
        <v/>
      </c>
      <c r="P25" s="293" t="str">
        <f>IF(基本情報入力シート!X38="","",基本情報入力シート!X38)</f>
        <v/>
      </c>
      <c r="Q25" s="300" t="str">
        <f>IF(基本情報入力シート!Y38="","",基本情報入力シート!Y38)</f>
        <v/>
      </c>
      <c r="R25" s="278"/>
      <c r="S25" s="279"/>
      <c r="T25" s="280"/>
      <c r="U25" s="280"/>
      <c r="V25" s="280"/>
      <c r="W25" s="281"/>
      <c r="X25" s="282"/>
      <c r="Y25" s="301"/>
      <c r="Z25" s="301"/>
      <c r="AA25" s="282"/>
      <c r="AB25" s="301"/>
      <c r="AC25" s="301"/>
      <c r="AD25" s="301"/>
      <c r="AE25" s="301"/>
      <c r="AF25" s="302"/>
      <c r="AG25" s="302"/>
      <c r="AH25" s="302"/>
      <c r="AI25" s="303"/>
      <c r="AJ25" s="285"/>
      <c r="AK25" s="357" t="str">
        <f t="shared" si="3"/>
        <v/>
      </c>
      <c r="AL25" s="357" t="str">
        <f t="shared" si="4"/>
        <v/>
      </c>
      <c r="AM25" s="357" t="str">
        <f t="shared" si="5"/>
        <v/>
      </c>
      <c r="AN25" s="359"/>
    </row>
    <row r="26" spans="1:40" ht="27.75" customHeight="1">
      <c r="A26" s="287">
        <f t="shared" si="6"/>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8">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3"/>
        <v/>
      </c>
      <c r="AL26" s="357" t="str">
        <f t="shared" si="4"/>
        <v/>
      </c>
      <c r="AM26" s="357" t="str">
        <f t="shared" si="5"/>
        <v/>
      </c>
      <c r="AN26" s="359"/>
    </row>
    <row r="27" spans="1:40" ht="27.75" customHeight="1">
      <c r="A27" s="287">
        <f t="shared" si="6"/>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8"/>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3"/>
        <v/>
      </c>
      <c r="AL27" s="357" t="str">
        <f t="shared" si="4"/>
        <v/>
      </c>
      <c r="AM27" s="357" t="str">
        <f t="shared" si="5"/>
        <v/>
      </c>
      <c r="AN27" s="359"/>
    </row>
    <row r="28" spans="1:40" ht="27.75" customHeight="1">
      <c r="A28" s="287">
        <f t="shared" si="6"/>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8"/>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3"/>
        <v/>
      </c>
      <c r="AL28" s="357" t="str">
        <f t="shared" si="4"/>
        <v/>
      </c>
      <c r="AM28" s="357" t="str">
        <f t="shared" si="5"/>
        <v/>
      </c>
      <c r="AN28" s="359"/>
    </row>
    <row r="29" spans="1:40" ht="27.75" customHeight="1">
      <c r="A29" s="287">
        <f t="shared" si="6"/>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8"/>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3"/>
        <v/>
      </c>
      <c r="AL29" s="357" t="str">
        <f t="shared" si="4"/>
        <v/>
      </c>
      <c r="AM29" s="357" t="str">
        <f t="shared" si="5"/>
        <v/>
      </c>
      <c r="AN29" s="359"/>
    </row>
    <row r="30" spans="1:40" ht="27.75" customHeight="1">
      <c r="A30" s="287">
        <f t="shared" si="6"/>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8"/>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3"/>
        <v/>
      </c>
      <c r="AL30" s="357" t="str">
        <f t="shared" si="4"/>
        <v/>
      </c>
      <c r="AM30" s="357" t="str">
        <f t="shared" si="5"/>
        <v/>
      </c>
      <c r="AN30" s="359"/>
    </row>
    <row r="31" spans="1:40" ht="27.75" customHeight="1">
      <c r="A31" s="287">
        <f t="shared" si="6"/>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8"/>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3"/>
        <v/>
      </c>
      <c r="AL31" s="357" t="str">
        <f t="shared" si="4"/>
        <v/>
      </c>
      <c r="AM31" s="357" t="str">
        <f t="shared" si="5"/>
        <v/>
      </c>
      <c r="AN31" s="359"/>
    </row>
    <row r="32" spans="1:40" ht="27.75" customHeight="1">
      <c r="A32" s="287">
        <f t="shared" si="6"/>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8"/>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3"/>
        <v/>
      </c>
      <c r="AL32" s="357" t="str">
        <f t="shared" si="4"/>
        <v/>
      </c>
      <c r="AM32" s="357" t="str">
        <f t="shared" si="5"/>
        <v/>
      </c>
      <c r="AN32" s="359"/>
    </row>
    <row r="33" spans="1:40" ht="27.75" customHeight="1">
      <c r="A33" s="287">
        <f t="shared" si="6"/>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8"/>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3"/>
        <v/>
      </c>
      <c r="AL33" s="357" t="str">
        <f t="shared" si="4"/>
        <v/>
      </c>
      <c r="AM33" s="357" t="str">
        <f t="shared" si="5"/>
        <v/>
      </c>
      <c r="AN33" s="359"/>
    </row>
    <row r="34" spans="1:40" ht="27.75" customHeight="1">
      <c r="A34" s="287">
        <f t="shared" si="6"/>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8"/>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3"/>
        <v/>
      </c>
      <c r="AL34" s="357" t="str">
        <f t="shared" si="4"/>
        <v/>
      </c>
      <c r="AM34" s="357" t="str">
        <f t="shared" si="5"/>
        <v/>
      </c>
      <c r="AN34" s="359"/>
    </row>
    <row r="35" spans="1:40" ht="27.75" customHeight="1">
      <c r="A35" s="287">
        <f t="shared" si="6"/>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8"/>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3"/>
        <v/>
      </c>
      <c r="AL35" s="357" t="str">
        <f t="shared" si="4"/>
        <v/>
      </c>
      <c r="AM35" s="357" t="str">
        <f t="shared" si="5"/>
        <v/>
      </c>
      <c r="AN35" s="359"/>
    </row>
    <row r="36" spans="1:40" ht="27.75" customHeight="1">
      <c r="A36" s="287">
        <f t="shared" si="6"/>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8"/>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3"/>
        <v/>
      </c>
      <c r="AL36" s="357" t="str">
        <f t="shared" si="4"/>
        <v/>
      </c>
      <c r="AM36" s="357" t="str">
        <f t="shared" si="5"/>
        <v/>
      </c>
      <c r="AN36" s="359"/>
    </row>
    <row r="37" spans="1:40" ht="27.75" customHeight="1">
      <c r="A37" s="287">
        <f t="shared" si="6"/>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8"/>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3"/>
        <v/>
      </c>
      <c r="AL37" s="357" t="str">
        <f t="shared" si="4"/>
        <v/>
      </c>
      <c r="AM37" s="357" t="str">
        <f t="shared" si="5"/>
        <v/>
      </c>
      <c r="AN37" s="359"/>
    </row>
    <row r="38" spans="1:40" ht="27.75" customHeight="1">
      <c r="A38" s="287">
        <f t="shared" si="6"/>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8"/>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3"/>
        <v/>
      </c>
      <c r="AL38" s="357" t="str">
        <f t="shared" si="4"/>
        <v/>
      </c>
      <c r="AM38" s="357" t="str">
        <f t="shared" si="5"/>
        <v/>
      </c>
      <c r="AN38" s="359"/>
    </row>
    <row r="39" spans="1:40" ht="27.75" customHeight="1">
      <c r="A39" s="287">
        <f t="shared" si="6"/>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8"/>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3"/>
        <v/>
      </c>
      <c r="AL39" s="357" t="str">
        <f t="shared" si="4"/>
        <v/>
      </c>
      <c r="AM39" s="357" t="str">
        <f t="shared" si="5"/>
        <v/>
      </c>
      <c r="AN39" s="359"/>
    </row>
    <row r="40" spans="1:40" ht="27.75" customHeight="1">
      <c r="A40" s="287">
        <f t="shared" si="6"/>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8"/>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3"/>
        <v/>
      </c>
      <c r="AL40" s="357" t="str">
        <f t="shared" si="4"/>
        <v/>
      </c>
      <c r="AM40" s="357" t="str">
        <f t="shared" si="5"/>
        <v/>
      </c>
      <c r="AN40" s="359"/>
    </row>
    <row r="41" spans="1:40" ht="27.75" customHeight="1">
      <c r="A41" s="287">
        <f t="shared" si="6"/>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8"/>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3"/>
        <v/>
      </c>
      <c r="AL41" s="357" t="str">
        <f t="shared" si="4"/>
        <v/>
      </c>
      <c r="AM41" s="357" t="str">
        <f t="shared" si="5"/>
        <v/>
      </c>
      <c r="AN41" s="359"/>
    </row>
    <row r="42" spans="1:40" ht="27.75" customHeight="1">
      <c r="A42" s="287">
        <f t="shared" si="6"/>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8"/>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3"/>
        <v/>
      </c>
      <c r="AL42" s="357" t="str">
        <f t="shared" si="4"/>
        <v/>
      </c>
      <c r="AM42" s="357" t="str">
        <f t="shared" si="5"/>
        <v/>
      </c>
      <c r="AN42" s="359"/>
    </row>
    <row r="43" spans="1:40" ht="27.75" customHeight="1">
      <c r="A43" s="287">
        <f t="shared" si="6"/>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8"/>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3"/>
        <v/>
      </c>
      <c r="AL43" s="357" t="str">
        <f t="shared" si="4"/>
        <v/>
      </c>
      <c r="AM43" s="357" t="str">
        <f t="shared" si="5"/>
        <v/>
      </c>
      <c r="AN43" s="359"/>
    </row>
    <row r="44" spans="1:40" ht="27.75" customHeight="1">
      <c r="A44" s="287">
        <f t="shared" si="6"/>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8"/>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3"/>
        <v/>
      </c>
      <c r="AL44" s="357" t="str">
        <f t="shared" si="4"/>
        <v/>
      </c>
      <c r="AM44" s="357" t="str">
        <f t="shared" si="5"/>
        <v/>
      </c>
      <c r="AN44" s="359"/>
    </row>
    <row r="45" spans="1:40" ht="27.75" customHeight="1">
      <c r="A45" s="287">
        <f t="shared" si="6"/>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8"/>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3"/>
        <v/>
      </c>
      <c r="AL45" s="357" t="str">
        <f t="shared" si="4"/>
        <v/>
      </c>
      <c r="AM45" s="357" t="str">
        <f t="shared" si="5"/>
        <v/>
      </c>
      <c r="AN45" s="359"/>
    </row>
    <row r="46" spans="1:40" ht="27.75" customHeight="1">
      <c r="A46" s="287">
        <f t="shared" si="6"/>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8"/>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3"/>
        <v/>
      </c>
      <c r="AL46" s="357" t="str">
        <f t="shared" si="4"/>
        <v/>
      </c>
      <c r="AM46" s="357" t="str">
        <f t="shared" si="5"/>
        <v/>
      </c>
      <c r="AN46" s="359"/>
    </row>
    <row r="47" spans="1:40" ht="27.75" customHeight="1">
      <c r="A47" s="287">
        <f t="shared" si="6"/>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8"/>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3"/>
        <v/>
      </c>
      <c r="AL47" s="357" t="str">
        <f t="shared" si="4"/>
        <v/>
      </c>
      <c r="AM47" s="357" t="str">
        <f t="shared" si="5"/>
        <v/>
      </c>
      <c r="AN47" s="359"/>
    </row>
    <row r="48" spans="1:40" ht="27.75" customHeight="1">
      <c r="A48" s="287">
        <f t="shared" si="6"/>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8"/>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3"/>
        <v/>
      </c>
      <c r="AL48" s="357" t="str">
        <f t="shared" si="4"/>
        <v/>
      </c>
      <c r="AM48" s="357" t="str">
        <f t="shared" si="5"/>
        <v/>
      </c>
      <c r="AN48" s="359"/>
    </row>
    <row r="49" spans="1:40" ht="27.75" customHeight="1">
      <c r="A49" s="287">
        <f t="shared" si="6"/>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8"/>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3"/>
        <v/>
      </c>
      <c r="AL49" s="357" t="str">
        <f t="shared" si="4"/>
        <v/>
      </c>
      <c r="AM49" s="357" t="str">
        <f t="shared" si="5"/>
        <v/>
      </c>
      <c r="AN49" s="359"/>
    </row>
    <row r="50" spans="1:40" ht="27.75" customHeight="1">
      <c r="A50" s="287">
        <f t="shared" si="6"/>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8"/>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3"/>
        <v/>
      </c>
      <c r="AL50" s="357" t="str">
        <f t="shared" si="4"/>
        <v/>
      </c>
      <c r="AM50" s="357" t="str">
        <f t="shared" si="5"/>
        <v/>
      </c>
      <c r="AN50" s="359"/>
    </row>
    <row r="51" spans="1:40" ht="27.75" customHeight="1">
      <c r="A51" s="287">
        <f t="shared" si="6"/>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8"/>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3"/>
        <v/>
      </c>
      <c r="AL51" s="357" t="str">
        <f t="shared" si="4"/>
        <v/>
      </c>
      <c r="AM51" s="357" t="str">
        <f t="shared" si="5"/>
        <v/>
      </c>
      <c r="AN51" s="359"/>
    </row>
    <row r="52" spans="1:40" ht="27.75" customHeight="1">
      <c r="A52" s="287">
        <f t="shared" si="6"/>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8"/>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3"/>
        <v/>
      </c>
      <c r="AL52" s="357" t="str">
        <f t="shared" si="4"/>
        <v/>
      </c>
      <c r="AM52" s="357" t="str">
        <f t="shared" si="5"/>
        <v/>
      </c>
      <c r="AN52" s="359"/>
    </row>
    <row r="53" spans="1:40" ht="27.75" customHeight="1">
      <c r="A53" s="287">
        <f t="shared" si="6"/>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8"/>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3"/>
        <v/>
      </c>
      <c r="AL53" s="357" t="str">
        <f t="shared" si="4"/>
        <v/>
      </c>
      <c r="AM53" s="357" t="str">
        <f t="shared" si="5"/>
        <v/>
      </c>
      <c r="AN53" s="359"/>
    </row>
    <row r="54" spans="1:40" ht="27.75" customHeight="1">
      <c r="A54" s="287">
        <f t="shared" si="6"/>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8"/>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3"/>
        <v/>
      </c>
      <c r="AL54" s="357" t="str">
        <f t="shared" si="4"/>
        <v/>
      </c>
      <c r="AM54" s="357" t="str">
        <f t="shared" si="5"/>
        <v/>
      </c>
      <c r="AN54" s="359"/>
    </row>
    <row r="55" spans="1:40" ht="27.75" customHeight="1">
      <c r="A55" s="287">
        <f t="shared" si="6"/>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8"/>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3"/>
        <v/>
      </c>
      <c r="AL55" s="357" t="str">
        <f t="shared" si="4"/>
        <v/>
      </c>
      <c r="AM55" s="357" t="str">
        <f t="shared" si="5"/>
        <v/>
      </c>
      <c r="AN55" s="359"/>
    </row>
    <row r="56" spans="1:40" ht="27.75" customHeight="1">
      <c r="A56" s="287">
        <f t="shared" si="6"/>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8"/>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3"/>
        <v/>
      </c>
      <c r="AL56" s="357" t="str">
        <f t="shared" si="4"/>
        <v/>
      </c>
      <c r="AM56" s="357" t="str">
        <f t="shared" si="5"/>
        <v/>
      </c>
      <c r="AN56" s="359"/>
    </row>
    <row r="57" spans="1:40" ht="27.75" customHeight="1">
      <c r="A57" s="287">
        <f t="shared" si="6"/>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8"/>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3"/>
        <v/>
      </c>
      <c r="AL57" s="357" t="str">
        <f t="shared" si="4"/>
        <v/>
      </c>
      <c r="AM57" s="357" t="str">
        <f t="shared" si="5"/>
        <v/>
      </c>
      <c r="AN57" s="359"/>
    </row>
    <row r="58" spans="1:40" ht="27.75" customHeight="1">
      <c r="A58" s="287">
        <f t="shared" si="6"/>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8"/>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3"/>
        <v/>
      </c>
      <c r="AL58" s="357" t="str">
        <f t="shared" si="4"/>
        <v/>
      </c>
      <c r="AM58" s="357" t="str">
        <f t="shared" si="5"/>
        <v/>
      </c>
      <c r="AN58" s="359"/>
    </row>
    <row r="59" spans="1:40" ht="27.75" customHeight="1">
      <c r="A59" s="287">
        <f t="shared" si="6"/>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8"/>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3"/>
        <v/>
      </c>
      <c r="AL59" s="357" t="str">
        <f t="shared" si="4"/>
        <v/>
      </c>
      <c r="AM59" s="357" t="str">
        <f t="shared" si="5"/>
        <v/>
      </c>
      <c r="AN59" s="359"/>
    </row>
    <row r="60" spans="1:40" ht="27.75" customHeight="1">
      <c r="A60" s="287">
        <f t="shared" si="6"/>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8"/>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3"/>
        <v/>
      </c>
      <c r="AL60" s="357" t="str">
        <f t="shared" si="4"/>
        <v/>
      </c>
      <c r="AM60" s="357" t="str">
        <f t="shared" si="5"/>
        <v/>
      </c>
      <c r="AN60" s="359"/>
    </row>
    <row r="61" spans="1:40" ht="27.75" customHeight="1">
      <c r="A61" s="287">
        <f t="shared" si="6"/>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8"/>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3"/>
        <v/>
      </c>
      <c r="AL61" s="357" t="str">
        <f t="shared" si="4"/>
        <v/>
      </c>
      <c r="AM61" s="357" t="str">
        <f t="shared" si="5"/>
        <v/>
      </c>
      <c r="AN61" s="359"/>
    </row>
    <row r="62" spans="1:40" ht="27.75" customHeight="1">
      <c r="A62" s="287">
        <f t="shared" si="6"/>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8"/>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3"/>
        <v/>
      </c>
      <c r="AL62" s="357" t="str">
        <f t="shared" si="4"/>
        <v/>
      </c>
      <c r="AM62" s="357" t="str">
        <f t="shared" si="5"/>
        <v/>
      </c>
      <c r="AN62" s="359"/>
    </row>
    <row r="63" spans="1:40" ht="27.75" customHeight="1">
      <c r="A63" s="287">
        <f t="shared" si="6"/>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8"/>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3"/>
        <v/>
      </c>
      <c r="AL63" s="357" t="str">
        <f t="shared" si="4"/>
        <v/>
      </c>
      <c r="AM63" s="357" t="str">
        <f t="shared" si="5"/>
        <v/>
      </c>
      <c r="AN63" s="359"/>
    </row>
    <row r="64" spans="1:40" ht="27.75" customHeight="1">
      <c r="A64" s="287">
        <f t="shared" si="6"/>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8"/>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3"/>
        <v/>
      </c>
      <c r="AL64" s="357" t="str">
        <f t="shared" si="4"/>
        <v/>
      </c>
      <c r="AM64" s="357" t="str">
        <f t="shared" si="5"/>
        <v/>
      </c>
      <c r="AN64" s="359"/>
    </row>
    <row r="65" spans="1:40" ht="27.75" customHeight="1">
      <c r="A65" s="287">
        <f t="shared" si="6"/>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8"/>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3"/>
        <v/>
      </c>
      <c r="AL65" s="357" t="str">
        <f t="shared" si="4"/>
        <v/>
      </c>
      <c r="AM65" s="357" t="str">
        <f t="shared" si="5"/>
        <v/>
      </c>
      <c r="AN65" s="359"/>
    </row>
    <row r="66" spans="1:40" ht="27.75" customHeight="1">
      <c r="A66" s="287">
        <f t="shared" si="6"/>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8"/>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3"/>
        <v/>
      </c>
      <c r="AL66" s="357" t="str">
        <f t="shared" si="4"/>
        <v/>
      </c>
      <c r="AM66" s="357" t="str">
        <f t="shared" si="5"/>
        <v/>
      </c>
      <c r="AN66" s="359"/>
    </row>
    <row r="67" spans="1:40" ht="27.75" customHeight="1">
      <c r="A67" s="287">
        <f t="shared" si="6"/>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8"/>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3"/>
        <v/>
      </c>
      <c r="AL67" s="357" t="str">
        <f t="shared" si="4"/>
        <v/>
      </c>
      <c r="AM67" s="357" t="str">
        <f t="shared" si="5"/>
        <v/>
      </c>
      <c r="AN67" s="359"/>
    </row>
    <row r="68" spans="1:40" ht="27.75" customHeight="1">
      <c r="A68" s="287">
        <f t="shared" si="6"/>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8"/>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3"/>
        <v/>
      </c>
      <c r="AL68" s="357" t="str">
        <f t="shared" si="4"/>
        <v/>
      </c>
      <c r="AM68" s="357" t="str">
        <f t="shared" si="5"/>
        <v/>
      </c>
      <c r="AN68" s="359"/>
    </row>
    <row r="69" spans="1:40" ht="27.75" customHeight="1">
      <c r="A69" s="287">
        <f t="shared" si="6"/>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8"/>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3"/>
        <v/>
      </c>
      <c r="AL69" s="357" t="str">
        <f t="shared" si="4"/>
        <v/>
      </c>
      <c r="AM69" s="357" t="str">
        <f t="shared" si="5"/>
        <v/>
      </c>
      <c r="AN69" s="359"/>
    </row>
    <row r="70" spans="1:40" ht="27.75" customHeight="1">
      <c r="A70" s="287">
        <f t="shared" si="6"/>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8"/>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3"/>
        <v/>
      </c>
      <c r="AL70" s="357" t="str">
        <f t="shared" si="4"/>
        <v/>
      </c>
      <c r="AM70" s="357" t="str">
        <f t="shared" si="5"/>
        <v/>
      </c>
      <c r="AN70" s="359"/>
    </row>
    <row r="71" spans="1:40" ht="27.75" customHeight="1">
      <c r="A71" s="287">
        <f t="shared" si="6"/>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8"/>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3"/>
        <v/>
      </c>
      <c r="AL71" s="357" t="str">
        <f t="shared" si="4"/>
        <v/>
      </c>
      <c r="AM71" s="357" t="str">
        <f t="shared" si="5"/>
        <v/>
      </c>
      <c r="AN71" s="359"/>
    </row>
    <row r="72" spans="1:40" ht="27.75" customHeight="1">
      <c r="A72" s="287">
        <f t="shared" si="6"/>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8"/>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3"/>
        <v/>
      </c>
      <c r="AL72" s="357" t="str">
        <f t="shared" si="4"/>
        <v/>
      </c>
      <c r="AM72" s="357" t="str">
        <f t="shared" si="5"/>
        <v/>
      </c>
      <c r="AN72" s="359"/>
    </row>
    <row r="73" spans="1:40" ht="27.75" customHeight="1">
      <c r="A73" s="287">
        <f t="shared" si="6"/>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8"/>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3"/>
        <v/>
      </c>
      <c r="AL73" s="357" t="str">
        <f t="shared" si="4"/>
        <v/>
      </c>
      <c r="AM73" s="357" t="str">
        <f t="shared" si="5"/>
        <v/>
      </c>
      <c r="AN73" s="359"/>
    </row>
    <row r="74" spans="1:40" ht="27.75" customHeight="1">
      <c r="A74" s="287">
        <f t="shared" si="6"/>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8"/>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3"/>
        <v/>
      </c>
      <c r="AL74" s="357" t="str">
        <f t="shared" si="4"/>
        <v/>
      </c>
      <c r="AM74" s="357" t="str">
        <f t="shared" si="5"/>
        <v/>
      </c>
      <c r="AN74" s="359"/>
    </row>
    <row r="75" spans="1:40" ht="27.75" customHeight="1">
      <c r="A75" s="287">
        <f t="shared" si="6"/>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8"/>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3"/>
        <v/>
      </c>
      <c r="AL75" s="357" t="str">
        <f t="shared" si="4"/>
        <v/>
      </c>
      <c r="AM75" s="357" t="str">
        <f t="shared" si="5"/>
        <v/>
      </c>
      <c r="AN75" s="359"/>
    </row>
    <row r="76" spans="1:40" ht="27.75" customHeight="1">
      <c r="A76" s="287">
        <f t="shared" si="6"/>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8"/>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3"/>
        <v/>
      </c>
      <c r="AL76" s="357" t="str">
        <f t="shared" si="4"/>
        <v/>
      </c>
      <c r="AM76" s="357" t="str">
        <f t="shared" si="5"/>
        <v/>
      </c>
      <c r="AN76" s="359"/>
    </row>
    <row r="77" spans="1:40" ht="27.75" customHeight="1">
      <c r="A77" s="287">
        <f t="shared" si="6"/>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8"/>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3"/>
        <v/>
      </c>
      <c r="AL77" s="357" t="str">
        <f t="shared" si="4"/>
        <v/>
      </c>
      <c r="AM77" s="357" t="str">
        <f t="shared" si="5"/>
        <v/>
      </c>
      <c r="AN77" s="359"/>
    </row>
    <row r="78" spans="1:40" ht="27.75" customHeight="1">
      <c r="A78" s="287">
        <f t="shared" si="6"/>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8"/>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3"/>
        <v/>
      </c>
      <c r="AL78" s="357" t="str">
        <f t="shared" si="4"/>
        <v/>
      </c>
      <c r="AM78" s="357" t="str">
        <f t="shared" si="5"/>
        <v/>
      </c>
      <c r="AN78" s="359"/>
    </row>
    <row r="79" spans="1:40" ht="27.75" customHeight="1">
      <c r="A79" s="287">
        <f t="shared" si="6"/>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8"/>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3"/>
        <v/>
      </c>
      <c r="AL79" s="357" t="str">
        <f t="shared" si="4"/>
        <v/>
      </c>
      <c r="AM79" s="357" t="str">
        <f t="shared" si="5"/>
        <v/>
      </c>
      <c r="AN79" s="359"/>
    </row>
    <row r="80" spans="1:40" ht="27.75" customHeight="1">
      <c r="A80" s="287">
        <f t="shared" si="6"/>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8"/>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3"/>
        <v/>
      </c>
      <c r="AL80" s="357" t="str">
        <f t="shared" si="4"/>
        <v/>
      </c>
      <c r="AM80" s="357" t="str">
        <f t="shared" si="5"/>
        <v/>
      </c>
      <c r="AN80" s="359"/>
    </row>
    <row r="81" spans="1:40" ht="27.75" customHeight="1">
      <c r="A81" s="287">
        <f t="shared" si="6"/>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8"/>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3"/>
        <v/>
      </c>
      <c r="AL81" s="357" t="str">
        <f t="shared" si="4"/>
        <v/>
      </c>
      <c r="AM81" s="357" t="str">
        <f t="shared" si="5"/>
        <v/>
      </c>
      <c r="AN81" s="359"/>
    </row>
    <row r="82" spans="1:40" ht="27.75" customHeight="1">
      <c r="A82" s="287">
        <f t="shared" si="6"/>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8"/>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3"/>
        <v/>
      </c>
      <c r="AL82" s="357" t="str">
        <f t="shared" si="4"/>
        <v/>
      </c>
      <c r="AM82" s="357" t="str">
        <f t="shared" si="5"/>
        <v/>
      </c>
      <c r="AN82" s="359"/>
    </row>
    <row r="83" spans="1:40" ht="27.75" customHeight="1">
      <c r="A83" s="287">
        <f t="shared" si="6"/>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8"/>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3"/>
        <v/>
      </c>
      <c r="AL83" s="357" t="str">
        <f t="shared" si="4"/>
        <v/>
      </c>
      <c r="AM83" s="357" t="str">
        <f t="shared" si="5"/>
        <v/>
      </c>
      <c r="AN83" s="359"/>
    </row>
    <row r="84" spans="1:40" ht="27.75" customHeight="1">
      <c r="A84" s="287">
        <f t="shared" si="6"/>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8"/>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3"/>
        <v/>
      </c>
      <c r="AL84" s="357" t="str">
        <f t="shared" si="4"/>
        <v/>
      </c>
      <c r="AM84" s="357" t="str">
        <f t="shared" si="5"/>
        <v/>
      </c>
      <c r="AN84" s="359"/>
    </row>
    <row r="85" spans="1:40" ht="27.75" customHeight="1">
      <c r="A85" s="287">
        <f t="shared" si="6"/>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8"/>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9">IF(SUM(T85:U85)&gt;0,IF(S85=SUM(T85:U85),"","×"),"")</f>
        <v/>
      </c>
      <c r="AL85" s="357" t="str">
        <f t="shared" ref="AL85:AL119" si="10">IF(X85=SUM(Y85:AA85),"","×")</f>
        <v/>
      </c>
      <c r="AM85" s="357" t="str">
        <f t="shared" ref="AM85:AM119" si="11">IF(SUM(AB85:AC85)&gt;0,IF(V85=SUM(AB85:AC85),"","×"),"")</f>
        <v/>
      </c>
      <c r="AN85" s="359"/>
    </row>
    <row r="86" spans="1:40" ht="27.75" customHeight="1">
      <c r="A86" s="287">
        <f t="shared" si="6"/>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8"/>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9"/>
        <v/>
      </c>
      <c r="AL86" s="357" t="str">
        <f t="shared" si="10"/>
        <v/>
      </c>
      <c r="AM86" s="357" t="str">
        <f t="shared" si="11"/>
        <v/>
      </c>
      <c r="AN86" s="359"/>
    </row>
    <row r="87" spans="1:40" ht="27.75" customHeight="1">
      <c r="A87" s="287">
        <f t="shared" si="6"/>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8"/>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9"/>
        <v/>
      </c>
      <c r="AL87" s="357" t="str">
        <f t="shared" si="10"/>
        <v/>
      </c>
      <c r="AM87" s="357" t="str">
        <f t="shared" si="11"/>
        <v/>
      </c>
      <c r="AN87" s="359"/>
    </row>
    <row r="88" spans="1:40" ht="27.75" customHeight="1">
      <c r="A88" s="287">
        <f t="shared" si="6"/>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8"/>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9"/>
        <v/>
      </c>
      <c r="AL88" s="357" t="str">
        <f t="shared" si="10"/>
        <v/>
      </c>
      <c r="AM88" s="357" t="str">
        <f t="shared" si="11"/>
        <v/>
      </c>
      <c r="AN88" s="359"/>
    </row>
    <row r="89" spans="1:40" ht="27.75" customHeight="1">
      <c r="A89" s="287">
        <f t="shared" si="6"/>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8"/>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9"/>
        <v/>
      </c>
      <c r="AL89" s="357" t="str">
        <f t="shared" si="10"/>
        <v/>
      </c>
      <c r="AM89" s="357" t="str">
        <f t="shared" si="11"/>
        <v/>
      </c>
      <c r="AN89" s="359"/>
    </row>
    <row r="90" spans="1:40" ht="27.75" customHeight="1">
      <c r="A90" s="287">
        <f t="shared" si="6"/>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2">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9"/>
        <v/>
      </c>
      <c r="AL90" s="357" t="str">
        <f t="shared" si="10"/>
        <v/>
      </c>
      <c r="AM90" s="357" t="str">
        <f t="shared" si="11"/>
        <v/>
      </c>
      <c r="AN90" s="359"/>
    </row>
    <row r="91" spans="1:40" ht="27.75" customHeight="1">
      <c r="A91" s="287">
        <f t="shared" si="6"/>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2"/>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9"/>
        <v/>
      </c>
      <c r="AL91" s="357" t="str">
        <f t="shared" si="10"/>
        <v/>
      </c>
      <c r="AM91" s="357" t="str">
        <f t="shared" si="11"/>
        <v/>
      </c>
      <c r="AN91" s="359"/>
    </row>
    <row r="92" spans="1:40" ht="27.75" customHeight="1">
      <c r="A92" s="287">
        <f t="shared" si="6"/>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2"/>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9"/>
        <v/>
      </c>
      <c r="AL92" s="357" t="str">
        <f t="shared" si="10"/>
        <v/>
      </c>
      <c r="AM92" s="357" t="str">
        <f t="shared" si="11"/>
        <v/>
      </c>
      <c r="AN92" s="359"/>
    </row>
    <row r="93" spans="1:40" ht="27.75" customHeight="1">
      <c r="A93" s="287">
        <f t="shared" si="6"/>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2"/>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9"/>
        <v/>
      </c>
      <c r="AL93" s="357" t="str">
        <f t="shared" si="10"/>
        <v/>
      </c>
      <c r="AM93" s="357" t="str">
        <f t="shared" si="11"/>
        <v/>
      </c>
      <c r="AN93" s="359"/>
    </row>
    <row r="94" spans="1:40" ht="27.75" customHeight="1">
      <c r="A94" s="287">
        <f t="shared" si="6"/>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2"/>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9"/>
        <v/>
      </c>
      <c r="AL94" s="357" t="str">
        <f t="shared" si="10"/>
        <v/>
      </c>
      <c r="AM94" s="357" t="str">
        <f t="shared" si="11"/>
        <v/>
      </c>
      <c r="AN94" s="359"/>
    </row>
    <row r="95" spans="1:40" ht="27.75" customHeight="1">
      <c r="A95" s="287">
        <f t="shared" si="6"/>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2"/>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9"/>
        <v/>
      </c>
      <c r="AL95" s="357" t="str">
        <f t="shared" si="10"/>
        <v/>
      </c>
      <c r="AM95" s="357" t="str">
        <f t="shared" si="11"/>
        <v/>
      </c>
      <c r="AN95" s="359"/>
    </row>
    <row r="96" spans="1:40" ht="27.75" customHeight="1">
      <c r="A96" s="287">
        <f t="shared" si="6"/>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2"/>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9"/>
        <v/>
      </c>
      <c r="AL96" s="357" t="str">
        <f t="shared" si="10"/>
        <v/>
      </c>
      <c r="AM96" s="357" t="str">
        <f t="shared" si="11"/>
        <v/>
      </c>
      <c r="AN96" s="359"/>
    </row>
    <row r="97" spans="1:40" ht="27.75" customHeight="1">
      <c r="A97" s="287">
        <f t="shared" si="6"/>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2"/>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9"/>
        <v/>
      </c>
      <c r="AL97" s="357" t="str">
        <f t="shared" si="10"/>
        <v/>
      </c>
      <c r="AM97" s="357" t="str">
        <f t="shared" si="11"/>
        <v/>
      </c>
      <c r="AN97" s="359"/>
    </row>
    <row r="98" spans="1:40" ht="27.75" customHeight="1">
      <c r="A98" s="287">
        <f t="shared" si="6"/>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2"/>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9"/>
        <v/>
      </c>
      <c r="AL98" s="357" t="str">
        <f t="shared" si="10"/>
        <v/>
      </c>
      <c r="AM98" s="357" t="str">
        <f t="shared" si="11"/>
        <v/>
      </c>
      <c r="AN98" s="359"/>
    </row>
    <row r="99" spans="1:40" ht="27.75" customHeight="1">
      <c r="A99" s="287">
        <f t="shared" si="6"/>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2"/>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9"/>
        <v/>
      </c>
      <c r="AL99" s="357" t="str">
        <f t="shared" si="10"/>
        <v/>
      </c>
      <c r="AM99" s="357" t="str">
        <f t="shared" si="11"/>
        <v/>
      </c>
      <c r="AN99" s="359"/>
    </row>
    <row r="100" spans="1:40" ht="27.75" customHeight="1">
      <c r="A100" s="287">
        <f t="shared" si="6"/>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2"/>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9"/>
        <v/>
      </c>
      <c r="AL100" s="357" t="str">
        <f t="shared" si="10"/>
        <v/>
      </c>
      <c r="AM100" s="357" t="str">
        <f t="shared" si="11"/>
        <v/>
      </c>
      <c r="AN100" s="359"/>
    </row>
    <row r="101" spans="1:40" ht="27.75" customHeight="1">
      <c r="A101" s="287">
        <f t="shared" si="6"/>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2"/>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9"/>
        <v/>
      </c>
      <c r="AL101" s="357" t="str">
        <f t="shared" si="10"/>
        <v/>
      </c>
      <c r="AM101" s="357" t="str">
        <f t="shared" si="11"/>
        <v/>
      </c>
      <c r="AN101" s="359"/>
    </row>
    <row r="102" spans="1:40" ht="27.75" customHeight="1">
      <c r="A102" s="287">
        <f t="shared" si="6"/>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2"/>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9"/>
        <v/>
      </c>
      <c r="AL102" s="357" t="str">
        <f t="shared" si="10"/>
        <v/>
      </c>
      <c r="AM102" s="357" t="str">
        <f t="shared" si="11"/>
        <v/>
      </c>
      <c r="AN102" s="359"/>
    </row>
    <row r="103" spans="1:40" ht="27.75" customHeight="1">
      <c r="A103" s="287">
        <f t="shared" si="6"/>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2"/>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9"/>
        <v/>
      </c>
      <c r="AL103" s="357" t="str">
        <f t="shared" si="10"/>
        <v/>
      </c>
      <c r="AM103" s="357" t="str">
        <f t="shared" si="11"/>
        <v/>
      </c>
      <c r="AN103" s="359"/>
    </row>
    <row r="104" spans="1:40" ht="27.75" customHeight="1">
      <c r="A104" s="287">
        <f t="shared" si="6"/>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2"/>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9"/>
        <v/>
      </c>
      <c r="AL104" s="357" t="str">
        <f t="shared" si="10"/>
        <v/>
      </c>
      <c r="AM104" s="357" t="str">
        <f t="shared" si="11"/>
        <v/>
      </c>
      <c r="AN104" s="359"/>
    </row>
    <row r="105" spans="1:40" ht="27.75" customHeight="1">
      <c r="A105" s="287">
        <f t="shared" si="6"/>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2"/>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9"/>
        <v/>
      </c>
      <c r="AL105" s="357" t="str">
        <f t="shared" si="10"/>
        <v/>
      </c>
      <c r="AM105" s="357" t="str">
        <f t="shared" si="11"/>
        <v/>
      </c>
      <c r="AN105" s="359"/>
    </row>
    <row r="106" spans="1:40" ht="27.75" customHeight="1">
      <c r="A106" s="287">
        <f t="shared" si="6"/>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2"/>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9"/>
        <v/>
      </c>
      <c r="AL106" s="357" t="str">
        <f t="shared" si="10"/>
        <v/>
      </c>
      <c r="AM106" s="357" t="str">
        <f t="shared" si="11"/>
        <v/>
      </c>
      <c r="AN106" s="359"/>
    </row>
    <row r="107" spans="1:40" ht="27.75" customHeight="1">
      <c r="A107" s="287">
        <f t="shared" si="6"/>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2"/>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9"/>
        <v/>
      </c>
      <c r="AL107" s="357" t="str">
        <f t="shared" si="10"/>
        <v/>
      </c>
      <c r="AM107" s="357" t="str">
        <f t="shared" si="11"/>
        <v/>
      </c>
      <c r="AN107" s="359"/>
    </row>
    <row r="108" spans="1:40" ht="27.75" customHeight="1">
      <c r="A108" s="287">
        <f t="shared" si="6"/>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2"/>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9"/>
        <v/>
      </c>
      <c r="AL108" s="357" t="str">
        <f t="shared" si="10"/>
        <v/>
      </c>
      <c r="AM108" s="357" t="str">
        <f t="shared" si="11"/>
        <v/>
      </c>
      <c r="AN108" s="359"/>
    </row>
    <row r="109" spans="1:40" ht="27.75" customHeight="1">
      <c r="A109" s="287">
        <f t="shared" si="6"/>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2"/>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9"/>
        <v/>
      </c>
      <c r="AL109" s="357" t="str">
        <f t="shared" si="10"/>
        <v/>
      </c>
      <c r="AM109" s="357" t="str">
        <f t="shared" si="11"/>
        <v/>
      </c>
      <c r="AN109" s="359"/>
    </row>
    <row r="110" spans="1:40" ht="27.75" customHeight="1">
      <c r="A110" s="287">
        <f t="shared" si="6"/>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2"/>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9"/>
        <v/>
      </c>
      <c r="AL110" s="357" t="str">
        <f t="shared" si="10"/>
        <v/>
      </c>
      <c r="AM110" s="357" t="str">
        <f t="shared" si="11"/>
        <v/>
      </c>
      <c r="AN110" s="359"/>
    </row>
    <row r="111" spans="1:40" ht="27.75" customHeight="1">
      <c r="A111" s="287">
        <f t="shared" si="6"/>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2"/>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9"/>
        <v/>
      </c>
      <c r="AL111" s="357" t="str">
        <f t="shared" si="10"/>
        <v/>
      </c>
      <c r="AM111" s="357" t="str">
        <f t="shared" si="11"/>
        <v/>
      </c>
      <c r="AN111" s="359"/>
    </row>
    <row r="112" spans="1:40" ht="27.75" customHeight="1">
      <c r="A112" s="287">
        <f t="shared" si="6"/>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2"/>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9"/>
        <v/>
      </c>
      <c r="AL112" s="357" t="str">
        <f t="shared" si="10"/>
        <v/>
      </c>
      <c r="AM112" s="357" t="str">
        <f t="shared" si="11"/>
        <v/>
      </c>
      <c r="AN112" s="359"/>
    </row>
    <row r="113" spans="1:40" ht="27.75" customHeight="1">
      <c r="A113" s="287">
        <f t="shared" si="6"/>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2"/>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9"/>
        <v/>
      </c>
      <c r="AL113" s="357" t="str">
        <f t="shared" si="10"/>
        <v/>
      </c>
      <c r="AM113" s="357" t="str">
        <f t="shared" si="11"/>
        <v/>
      </c>
      <c r="AN113" s="359"/>
    </row>
    <row r="114" spans="1:40" ht="27.75" customHeight="1">
      <c r="A114" s="287">
        <f t="shared" si="6"/>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2"/>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9"/>
        <v/>
      </c>
      <c r="AL114" s="357" t="str">
        <f t="shared" si="10"/>
        <v/>
      </c>
      <c r="AM114" s="357" t="str">
        <f t="shared" si="11"/>
        <v/>
      </c>
      <c r="AN114" s="359"/>
    </row>
    <row r="115" spans="1:40" ht="27.75" customHeight="1">
      <c r="A115" s="287">
        <f t="shared" si="6"/>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2"/>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9"/>
        <v/>
      </c>
      <c r="AL115" s="357" t="str">
        <f t="shared" si="10"/>
        <v/>
      </c>
      <c r="AM115" s="357" t="str">
        <f t="shared" si="11"/>
        <v/>
      </c>
      <c r="AN115" s="359"/>
    </row>
    <row r="116" spans="1:40" ht="27.75" customHeight="1">
      <c r="A116" s="287">
        <f t="shared" si="6"/>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2"/>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9"/>
        <v/>
      </c>
      <c r="AL116" s="357" t="str">
        <f t="shared" si="10"/>
        <v/>
      </c>
      <c r="AM116" s="357" t="str">
        <f t="shared" si="11"/>
        <v/>
      </c>
      <c r="AN116" s="359"/>
    </row>
    <row r="117" spans="1:40" ht="27.75" customHeight="1">
      <c r="A117" s="287">
        <f t="shared" si="6"/>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2"/>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9"/>
        <v/>
      </c>
      <c r="AL117" s="357" t="str">
        <f t="shared" si="10"/>
        <v/>
      </c>
      <c r="AM117" s="357" t="str">
        <f t="shared" si="11"/>
        <v/>
      </c>
      <c r="AN117" s="359"/>
    </row>
    <row r="118" spans="1:40" ht="27.75" customHeight="1">
      <c r="A118" s="287">
        <f t="shared" si="6"/>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2"/>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9"/>
        <v/>
      </c>
      <c r="AL118" s="357" t="str">
        <f t="shared" si="10"/>
        <v/>
      </c>
      <c r="AM118" s="357" t="str">
        <f t="shared" si="11"/>
        <v/>
      </c>
      <c r="AN118" s="359"/>
    </row>
    <row r="119" spans="1:40" ht="27.75" customHeight="1">
      <c r="A119" s="287">
        <f t="shared" si="6"/>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2"/>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9"/>
        <v/>
      </c>
      <c r="AL119" s="357" t="str">
        <f t="shared" si="10"/>
        <v/>
      </c>
      <c r="AM119" s="357" t="str">
        <f t="shared" si="11"/>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V5:Y5"/>
    <mergeCell ref="Y16:AA16"/>
    <mergeCell ref="W15:W18"/>
    <mergeCell ref="V15:V18"/>
    <mergeCell ref="Y17:Y18"/>
    <mergeCell ref="X15:X18"/>
    <mergeCell ref="AE17:AE18"/>
    <mergeCell ref="Z17:Z18"/>
    <mergeCell ref="AD17:AD18"/>
    <mergeCell ref="N16:N19"/>
    <mergeCell ref="O16:O19"/>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s>
  <phoneticPr fontId="3"/>
  <dataValidations count="2">
    <dataValidation type="list" allowBlank="1" showInputMessage="1" showErrorMessage="1" sqref="W20:W119">
      <formula1>"特定加算Ⅰ,特定加算Ⅱ,区分なし"</formula1>
    </dataValidation>
    <dataValidation type="list" allowBlank="1" showInputMessage="1" showErrorMessage="1" sqref="R20:R119">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3"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heetViews>
  <sheetFormatPr defaultRowHeight="13.5"/>
  <cols>
    <col min="1" max="1" width="78.375" bestFit="1" customWidth="1"/>
  </cols>
  <sheetData>
    <row r="1" spans="1:1">
      <c r="A1" s="1"/>
    </row>
    <row r="2" spans="1:1" ht="22.5" customHeight="1">
      <c r="A2" s="1" t="s">
        <v>138</v>
      </c>
    </row>
    <row r="3" spans="1:1" ht="39.75" customHeight="1">
      <c r="A3" s="341" t="s">
        <v>137</v>
      </c>
    </row>
    <row r="4" spans="1:1" ht="16.5" customHeight="1">
      <c r="A4" s="350" t="s">
        <v>117</v>
      </c>
    </row>
    <row r="5" spans="1:1" ht="16.5" customHeight="1">
      <c r="A5" s="351" t="s">
        <v>118</v>
      </c>
    </row>
    <row r="6" spans="1:1" ht="16.5" customHeight="1">
      <c r="A6" s="350" t="s">
        <v>119</v>
      </c>
    </row>
    <row r="7" spans="1:1" ht="16.5" customHeight="1">
      <c r="A7" s="350" t="s">
        <v>120</v>
      </c>
    </row>
    <row r="8" spans="1:1" ht="16.5" customHeight="1">
      <c r="A8" s="350" t="s">
        <v>123</v>
      </c>
    </row>
    <row r="9" spans="1:1" ht="16.5" customHeight="1">
      <c r="A9" s="350" t="s">
        <v>122</v>
      </c>
    </row>
    <row r="10" spans="1:1" ht="16.5" customHeight="1">
      <c r="A10" s="350" t="s">
        <v>124</v>
      </c>
    </row>
    <row r="11" spans="1:1" ht="16.5" customHeight="1">
      <c r="A11" s="350" t="s">
        <v>196</v>
      </c>
    </row>
    <row r="12" spans="1:1" ht="16.5" customHeight="1">
      <c r="A12" s="350" t="s">
        <v>121</v>
      </c>
    </row>
    <row r="13" spans="1:1" ht="16.5" customHeight="1">
      <c r="A13" s="350" t="s">
        <v>125</v>
      </c>
    </row>
    <row r="14" spans="1:1" ht="16.5" customHeight="1">
      <c r="A14" s="350" t="s">
        <v>126</v>
      </c>
    </row>
    <row r="15" spans="1:1" ht="16.5" customHeight="1">
      <c r="A15" s="351" t="s">
        <v>127</v>
      </c>
    </row>
    <row r="16" spans="1:1" ht="16.5" customHeight="1">
      <c r="A16" s="350" t="s">
        <v>128</v>
      </c>
    </row>
    <row r="17" spans="1:1" ht="16.5" customHeight="1">
      <c r="A17" s="350" t="s">
        <v>129</v>
      </c>
    </row>
    <row r="18" spans="1:1" ht="16.5" customHeight="1">
      <c r="A18" s="351" t="s">
        <v>197</v>
      </c>
    </row>
    <row r="19" spans="1:1" ht="16.5" customHeight="1">
      <c r="A19" s="350" t="s">
        <v>198</v>
      </c>
    </row>
    <row r="20" spans="1:1" ht="16.5" customHeight="1">
      <c r="A20" s="351" t="s">
        <v>199</v>
      </c>
    </row>
    <row r="21" spans="1:1" ht="16.5" customHeight="1">
      <c r="A21" s="350" t="s">
        <v>130</v>
      </c>
    </row>
    <row r="22" spans="1:1" ht="16.5" customHeight="1">
      <c r="A22" s="351" t="s">
        <v>131</v>
      </c>
    </row>
    <row r="23" spans="1:1" ht="16.5" customHeight="1">
      <c r="A23" s="350" t="s">
        <v>132</v>
      </c>
    </row>
    <row r="24" spans="1:1" ht="16.5" customHeight="1">
      <c r="A24" s="350" t="s">
        <v>133</v>
      </c>
    </row>
    <row r="25" spans="1:1" ht="16.5" customHeight="1">
      <c r="A25" s="350" t="s">
        <v>134</v>
      </c>
    </row>
    <row r="26" spans="1:1" ht="16.5" customHeight="1">
      <c r="A26" s="350" t="s">
        <v>135</v>
      </c>
    </row>
    <row r="27" spans="1:1" ht="16.5" customHeight="1">
      <c r="A27" s="350" t="s">
        <v>136</v>
      </c>
    </row>
    <row r="28" spans="1:1" ht="16.5" customHeight="1">
      <c r="A28" s="361" t="s">
        <v>215</v>
      </c>
    </row>
    <row r="29" spans="1:1" ht="16.5" customHeight="1">
      <c r="A29" s="361" t="s">
        <v>216</v>
      </c>
    </row>
    <row r="30" spans="1:1" ht="16.5" customHeight="1">
      <c r="A30" s="361" t="s">
        <v>217</v>
      </c>
    </row>
    <row r="31" spans="1:1" ht="16.5" customHeight="1">
      <c r="A31" s="361" t="s">
        <v>218</v>
      </c>
    </row>
    <row r="32" spans="1:1" ht="16.5" customHeight="1">
      <c r="A32" s="361" t="s">
        <v>219</v>
      </c>
    </row>
    <row r="33" spans="1:1" ht="16.5" customHeight="1">
      <c r="A33" s="361" t="s">
        <v>220</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奈良市役所</cp:lastModifiedBy>
  <cp:lastPrinted>2021-07-20T05:08:19Z</cp:lastPrinted>
  <dcterms:created xsi:type="dcterms:W3CDTF">2018-06-19T01:27:02Z</dcterms:created>
  <dcterms:modified xsi:type="dcterms:W3CDTF">2021-07-20T05:08:23Z</dcterms:modified>
</cp:coreProperties>
</file>