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js-fil001.nara.local\共有\200100財政課\第1係〈情報系）\公会計\統一モデル（Ｈ28－）\令和２年度（令和元年度決算）\公表用\一般会計等、全体会計\"/>
    </mc:Choice>
  </mc:AlternateContent>
  <bookViews>
    <workbookView xWindow="3015" yWindow="690" windowWidth="20730" windowHeight="4815" tabRatio="869" firstSheet="1" activeTab="8"/>
  </bookViews>
  <sheets>
    <sheet name="有形固定資産明細・行政目的別明細" sheetId="47" r:id="rId1"/>
    <sheet name="投資及び出資金の明細" sheetId="25" r:id="rId2"/>
    <sheet name="基金の明細" sheetId="49" r:id="rId3"/>
    <sheet name="貸付金の明細" sheetId="27" r:id="rId4"/>
    <sheet name="長期延滞債権の明細、未収金の明細" sheetId="29" r:id="rId5"/>
    <sheet name="地方債等の明細" sheetId="50" r:id="rId6"/>
    <sheet name="引当金の明細" sheetId="31" r:id="rId7"/>
    <sheet name="補助金等の明細" sheetId="51" r:id="rId8"/>
    <sheet name="財源の明細" sheetId="41" r:id="rId9"/>
    <sheet name="資金の明細" sheetId="42" r:id="rId10"/>
  </sheets>
  <externalReferences>
    <externalReference r:id="rId11"/>
    <externalReference r:id="rId12"/>
    <externalReference r:id="rId13"/>
    <externalReference r:id="rId14"/>
    <externalReference r:id="rId15"/>
  </externalReferences>
  <definedNames>
    <definedName name="CTI番号" localSheetId="2">#REF!</definedName>
    <definedName name="CTI番号" localSheetId="5">#REF!</definedName>
    <definedName name="CTI番号" localSheetId="7">#REF!</definedName>
    <definedName name="CTI番号">#REF!</definedName>
    <definedName name="DB型２">[1]リスト!$A$2:$A$4</definedName>
    <definedName name="FAX番号" localSheetId="7">#REF!</definedName>
    <definedName name="FAX番号">#REF!</definedName>
    <definedName name="fd">#REF!</definedName>
    <definedName name="FDDW0012new">[2]リスト!$A$2:$A$4</definedName>
    <definedName name="fdfg">#REF!</definedName>
    <definedName name="fffff">[3]リスト!$A$2:$A$4</definedName>
    <definedName name="_xlnm.Print_Area" localSheetId="6">引当金の明細!$A$1:$F$7</definedName>
    <definedName name="_xlnm.Print_Area" localSheetId="2">基金の明細!$A$1:$G$15</definedName>
    <definedName name="_xlnm.Print_Area" localSheetId="8">財源の明細!$A$1:$G$36</definedName>
    <definedName name="_xlnm.Print_Area" localSheetId="9">資金の明細!$A$1:$B$6</definedName>
    <definedName name="_xlnm.Print_Area" localSheetId="3">貸付金の明細!$A$1:$F$12</definedName>
    <definedName name="_xlnm.Print_Area" localSheetId="5">地方債等の明細!$B$1:$L$30</definedName>
    <definedName name="_xlnm.Print_Area" localSheetId="4">'長期延滞債権の明細、未収金の明細'!$A$1:$G$22</definedName>
    <definedName name="_xlnm.Print_Area" localSheetId="1">投資及び出資金の明細!$A:$K</definedName>
    <definedName name="UI変更有無" localSheetId="2">#REF!</definedName>
    <definedName name="UI変更有無" localSheetId="5">#REF!</definedName>
    <definedName name="UI変更有無" localSheetId="7">#REF!</definedName>
    <definedName name="UI変更有無">#REF!</definedName>
    <definedName name="エスカレーション担当者" localSheetId="2">#REF!</definedName>
    <definedName name="エスカレーション担当者" localSheetId="5">#REF!</definedName>
    <definedName name="エスカレーション担当者" localSheetId="7">#REF!</definedName>
    <definedName name="エスカレーション担当者">#REF!</definedName>
    <definedName name="エスカレーション日時" localSheetId="2">#REF!</definedName>
    <definedName name="エスカレーション日時" localSheetId="5">#REF!</definedName>
    <definedName name="エスカレーション日時" localSheetId="7">#REF!</definedName>
    <definedName name="エスカレーション日時">#REF!</definedName>
    <definedName name="オンライン障害" localSheetId="7">#REF!</definedName>
    <definedName name="オンライン障害">#REF!</definedName>
    <definedName name="カテゴリ１" localSheetId="7">#REF!</definedName>
    <definedName name="カテゴリ１">#REF!</definedName>
    <definedName name="カテゴリ２" localSheetId="7">#REF!</definedName>
    <definedName name="カテゴリ２">#REF!</definedName>
    <definedName name="カテゴリ３" localSheetId="7">#REF!</definedName>
    <definedName name="カテゴリ３">#REF!</definedName>
    <definedName name="グループ" localSheetId="7">#REF!</definedName>
    <definedName name="グループ">#REF!</definedName>
    <definedName name="ご連絡先" localSheetId="7">#REF!</definedName>
    <definedName name="ご連絡先">#REF!</definedName>
    <definedName name="チェックフラグ" localSheetId="7">#REF!</definedName>
    <definedName name="チェックフラグ">#REF!</definedName>
    <definedName name="データパッチ" localSheetId="7">#REF!</definedName>
    <definedName name="データパッチ">#REF!</definedName>
    <definedName name="プログラム修正" localSheetId="7">#REF!</definedName>
    <definedName name="プログラム修正">#REF!</definedName>
    <definedName name="リリース日" localSheetId="7">#REF!</definedName>
    <definedName name="リリース日">#REF!</definedName>
    <definedName name="運用SE受領日時" localSheetId="7">#REF!</definedName>
    <definedName name="運用SE受領日時">#REF!</definedName>
    <definedName name="運用SE担当者" localSheetId="7">#REF!</definedName>
    <definedName name="運用SE担当者">#REF!</definedName>
    <definedName name="影響範囲" localSheetId="7">#REF!</definedName>
    <definedName name="影響範囲">#REF!</definedName>
    <definedName name="画面ID" localSheetId="7">#REF!</definedName>
    <definedName name="画面ID">#REF!</definedName>
    <definedName name="画面名" localSheetId="7">#REF!</definedName>
    <definedName name="画面名">#REF!</definedName>
    <definedName name="回復確認日時" localSheetId="7">#REF!</definedName>
    <definedName name="回復確認日時">#REF!</definedName>
    <definedName name="確認担当者" localSheetId="7">#REF!</definedName>
    <definedName name="確認担当者">#REF!</definedName>
    <definedName name="勘定科目テーブル">[4]勘定科目!$A$7:$X$577</definedName>
    <definedName name="管理番号" localSheetId="2">#REF!</definedName>
    <definedName name="管理番号" localSheetId="5">#REF!</definedName>
    <definedName name="管理番号" localSheetId="7">#REF!</definedName>
    <definedName name="管理番号">#REF!</definedName>
    <definedName name="件名" localSheetId="2">#REF!</definedName>
    <definedName name="件名" localSheetId="5">#REF!</definedName>
    <definedName name="件名" localSheetId="7">#REF!</definedName>
    <definedName name="件名">#REF!</definedName>
    <definedName name="原因分類" localSheetId="2">#REF!</definedName>
    <definedName name="原因分類" localSheetId="5">#REF!</definedName>
    <definedName name="原因分類" localSheetId="7">#REF!</definedName>
    <definedName name="原因分類">#REF!</definedName>
    <definedName name="公開不可" localSheetId="7">#REF!</definedName>
    <definedName name="公開不可">#REF!</definedName>
    <definedName name="作業日時開始" localSheetId="7">#REF!</definedName>
    <definedName name="作業日時開始">#REF!</definedName>
    <definedName name="作業日時終了" localSheetId="7">#REF!</definedName>
    <definedName name="作業日時終了">#REF!</definedName>
    <definedName name="受付区分" localSheetId="7">#REF!</definedName>
    <definedName name="受付区分">#REF!</definedName>
    <definedName name="受付時間" localSheetId="7">#REF!</definedName>
    <definedName name="受付時間">#REF!</definedName>
    <definedName name="受付日" localSheetId="7">#REF!</definedName>
    <definedName name="受付日">#REF!</definedName>
    <definedName name="受付日時" localSheetId="7">#REF!</definedName>
    <definedName name="受付日時">#REF!</definedName>
    <definedName name="所属" localSheetId="7">#REF!</definedName>
    <definedName name="所属">#REF!</definedName>
    <definedName name="詳細コード" localSheetId="7">#REF!</definedName>
    <definedName name="詳細コード">#REF!</definedName>
    <definedName name="障害発生日時" localSheetId="7">#REF!</definedName>
    <definedName name="障害発生日時">#REF!</definedName>
    <definedName name="状態" localSheetId="7">#REF!</definedName>
    <definedName name="状態">#REF!</definedName>
    <definedName name="職員番号" localSheetId="7">#REF!</definedName>
    <definedName name="職員番号">#REF!</definedName>
    <definedName name="職員名" localSheetId="7">#REF!</definedName>
    <definedName name="職員名">#REF!</definedName>
    <definedName name="切り分け完了日時" localSheetId="7">#REF!</definedName>
    <definedName name="切り分け完了日時">#REF!</definedName>
    <definedName name="切り分け担当者" localSheetId="7">#REF!</definedName>
    <definedName name="切り分け担当者">#REF!</definedName>
    <definedName name="対応サブシステムコード" localSheetId="7">#REF!</definedName>
    <definedName name="対応サブシステムコード">#REF!</definedName>
    <definedName name="対応サブシステム名" localSheetId="7">#REF!</definedName>
    <definedName name="対応サブシステム名">#REF!</definedName>
    <definedName name="対応システムコード" localSheetId="7">#REF!</definedName>
    <definedName name="対応システムコード">#REF!</definedName>
    <definedName name="対応システム名" localSheetId="7">#REF!</definedName>
    <definedName name="対応システム名">#REF!</definedName>
    <definedName name="対応策" localSheetId="7">#REF!</definedName>
    <definedName name="対応策">#REF!</definedName>
    <definedName name="対応策立案日時" localSheetId="7">#REF!</definedName>
    <definedName name="対応策立案日時">#REF!</definedName>
    <definedName name="対応変更結果" localSheetId="7">#REF!</definedName>
    <definedName name="対応変更結果">#REF!</definedName>
    <definedName name="担当Ope" localSheetId="7">#REF!</definedName>
    <definedName name="担当Ope">#REF!</definedName>
    <definedName name="担当者" localSheetId="7">#REF!</definedName>
    <definedName name="担当者">#REF!</definedName>
    <definedName name="調査結果内容" localSheetId="7">#REF!</definedName>
    <definedName name="調査結果内容">#REF!</definedName>
    <definedName name="調査内容" localSheetId="7">#REF!</definedName>
    <definedName name="調査内容">#REF!</definedName>
    <definedName name="適用日" localSheetId="7">#REF!</definedName>
    <definedName name="適用日">#REF!</definedName>
    <definedName name="電話番号" localSheetId="7">#REF!</definedName>
    <definedName name="電話番号">#REF!</definedName>
    <definedName name="内線" localSheetId="7">#REF!</definedName>
    <definedName name="内線">#REF!</definedName>
    <definedName name="納期設定" localSheetId="7">#REF!</definedName>
    <definedName name="納期設定">#REF!</definedName>
    <definedName name="部署" localSheetId="7">#REF!</definedName>
    <definedName name="部署">#REF!</definedName>
    <definedName name="変更環境" localSheetId="7">#REF!</definedName>
    <definedName name="変更環境">#REF!</definedName>
    <definedName name="変更情報変更点" localSheetId="7">#REF!</definedName>
    <definedName name="変更情報変更点">#REF!</definedName>
    <definedName name="変更内容" localSheetId="7">#REF!</definedName>
    <definedName name="変更内容">#REF!</definedName>
    <definedName name="凡例">[5]リスト!$B$2:$B$8</definedName>
    <definedName name="問合せ区分" localSheetId="2">#REF!</definedName>
    <definedName name="問合せ区分" localSheetId="5">#REF!</definedName>
    <definedName name="問合せ区分" localSheetId="7">#REF!</definedName>
    <definedName name="問合せ区分">#REF!</definedName>
    <definedName name="有り無し">[5]リスト!$A$2:$A$3</definedName>
    <definedName name="立案担当者" localSheetId="2">#REF!</definedName>
    <definedName name="立案担当者" localSheetId="5">#REF!</definedName>
    <definedName name="立案担当者" localSheetId="7">#REF!</definedName>
    <definedName name="立案担当者">#REF!</definedName>
    <definedName name="連絡事項" localSheetId="2">#REF!</definedName>
    <definedName name="連絡事項" localSheetId="5">#REF!</definedName>
    <definedName name="連絡事項" localSheetId="7">#REF!</definedName>
    <definedName name="連絡事項">#REF!</definedName>
  </definedNames>
  <calcPr calcId="162913"/>
</workbook>
</file>

<file path=xl/calcChain.xml><?xml version="1.0" encoding="utf-8"?>
<calcChain xmlns="http://schemas.openxmlformats.org/spreadsheetml/2006/main">
  <c r="E47" i="47" l="1"/>
  <c r="F47" i="47"/>
  <c r="G47" i="47"/>
  <c r="H47" i="47"/>
  <c r="I47" i="47"/>
  <c r="J47" i="47"/>
  <c r="K47" i="47"/>
  <c r="D47" i="47"/>
  <c r="C36" i="41" l="1"/>
  <c r="F34" i="41" l="1"/>
  <c r="F32" i="41" s="1"/>
  <c r="E33" i="41"/>
  <c r="E32" i="41" s="1"/>
  <c r="D32" i="41"/>
  <c r="G32" i="41" l="1"/>
  <c r="C17" i="50"/>
  <c r="F20" i="29"/>
  <c r="G7" i="29"/>
  <c r="G22" i="29" s="1"/>
  <c r="F7" i="29"/>
  <c r="F22" i="29" s="1"/>
  <c r="C7" i="29"/>
  <c r="C22" i="29" s="1"/>
  <c r="B7" i="29"/>
  <c r="B22" i="29" s="1"/>
  <c r="G16" i="49"/>
  <c r="F16" i="49"/>
  <c r="B16" i="49"/>
  <c r="J16" i="25"/>
  <c r="H16" i="25"/>
  <c r="D16" i="25"/>
  <c r="E16" i="25"/>
  <c r="F16" i="25"/>
  <c r="B16" i="25"/>
  <c r="C16" i="25"/>
  <c r="G36" i="41" l="1"/>
</calcChain>
</file>

<file path=xl/comments1.xml><?xml version="1.0" encoding="utf-8"?>
<comments xmlns="http://schemas.openxmlformats.org/spreadsheetml/2006/main">
  <authors>
    <author>奈良市役所</author>
  </authors>
  <commentList>
    <comment ref="I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H28.4.1時点で実質価額の低下割合が30％以上であったため、強制評価減をしています。</t>
        </r>
      </text>
    </comment>
    <comment ref="F2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基本財産（基金、基金準備金）</t>
        </r>
      </text>
    </comment>
    <comment ref="F3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一般正味財産額</t>
        </r>
      </text>
    </comment>
    <comment ref="F3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地方公共団体出資金</t>
        </r>
      </text>
    </comment>
    <comment ref="F3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資本の部の出資金</t>
        </r>
      </text>
    </comment>
    <comment ref="F33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指定正味財産</t>
        </r>
      </text>
    </comment>
    <comment ref="F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寄付金</t>
        </r>
      </text>
    </comment>
    <comment ref="F3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一般正味財産</t>
        </r>
      </text>
    </comment>
    <comment ref="F3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指定正味財産合計</t>
        </r>
      </text>
    </comment>
    <comment ref="F3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設立時基本財産（満期目的保有債券）</t>
        </r>
      </text>
    </comment>
    <comment ref="F38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指定正味財産合計</t>
        </r>
      </text>
    </comment>
    <comment ref="F3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資本金（地方公共団体出資金+港湾管理者出資金）</t>
        </r>
      </text>
    </comment>
    <comment ref="F40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指定正味財産合計</t>
        </r>
      </text>
    </comment>
  </commentList>
</comments>
</file>

<file path=xl/sharedStrings.xml><?xml version="1.0" encoding="utf-8"?>
<sst xmlns="http://schemas.openxmlformats.org/spreadsheetml/2006/main" count="678" uniqueCount="283">
  <si>
    <t>（単位：千円）</t>
    <phoneticPr fontId="4"/>
  </si>
  <si>
    <t>区分</t>
    <rPh sb="0" eb="2">
      <t>クブン</t>
    </rPh>
    <phoneticPr fontId="7"/>
  </si>
  <si>
    <t>（参考）
貸付金計</t>
    <rPh sb="1" eb="3">
      <t>サンコウ</t>
    </rPh>
    <rPh sb="5" eb="7">
      <t>カシツケ</t>
    </rPh>
    <rPh sb="7" eb="8">
      <t>キン</t>
    </rPh>
    <rPh sb="8" eb="9">
      <t>ケイ</t>
    </rPh>
    <phoneticPr fontId="4"/>
  </si>
  <si>
    <t>合計</t>
    <rPh sb="0" eb="2">
      <t>ゴウケイ</t>
    </rPh>
    <phoneticPr fontId="3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</si>
  <si>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7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</si>
  <si>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7"/>
  </si>
  <si>
    <t>目的使用</t>
    <rPh sb="0" eb="2">
      <t>モクテキ</t>
    </rPh>
    <rPh sb="2" eb="4">
      <t>シヨウ</t>
    </rPh>
    <phoneticPr fontId="4"/>
  </si>
  <si>
    <t>その他</t>
    <rPh sb="2" eb="3">
      <t>タ</t>
    </rPh>
    <phoneticPr fontId="4"/>
  </si>
  <si>
    <t>-</t>
  </si>
  <si>
    <t>区分</t>
    <rPh sb="0" eb="2">
      <t>クブン</t>
    </rPh>
    <phoneticPr fontId="3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</si>
  <si>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4"/>
  </si>
  <si>
    <t>長期貸付金</t>
    <rPh sb="0" eb="2">
      <t>チョウキ</t>
    </rPh>
    <rPh sb="2" eb="4">
      <t>カシツケ</t>
    </rPh>
    <rPh sb="4" eb="5">
      <t>キン</t>
    </rPh>
    <phoneticPr fontId="4"/>
  </si>
  <si>
    <t>短期貸付金</t>
    <rPh sb="0" eb="2">
      <t>タンキ</t>
    </rPh>
    <rPh sb="2" eb="4">
      <t>カシツケ</t>
    </rPh>
    <rPh sb="4" eb="5">
      <t>キン</t>
    </rPh>
    <phoneticPr fontId="7"/>
  </si>
  <si>
    <t>⑤貸付金の明細</t>
    <rPh sb="1" eb="3">
      <t>カシツケ</t>
    </rPh>
    <rPh sb="3" eb="4">
      <t>キン</t>
    </rPh>
    <rPh sb="5" eb="7">
      <t>メイサイ</t>
    </rPh>
    <phoneticPr fontId="11"/>
  </si>
  <si>
    <t>⑤引当金の明細</t>
    <rPh sb="1" eb="3">
      <t>ヒキアテ</t>
    </rPh>
    <rPh sb="3" eb="4">
      <t>キン</t>
    </rPh>
    <rPh sb="5" eb="7">
      <t>メイサイ</t>
    </rPh>
    <phoneticPr fontId="13"/>
  </si>
  <si>
    <t>　　その他</t>
    <rPh sb="4" eb="5">
      <t>タ</t>
    </rPh>
    <phoneticPr fontId="3"/>
  </si>
  <si>
    <t>（単位：千円）</t>
    <rPh sb="1" eb="3">
      <t>タンイ</t>
    </rPh>
    <rPh sb="4" eb="5">
      <t>セン</t>
    </rPh>
    <rPh sb="5" eb="6">
      <t>エン</t>
    </rPh>
    <phoneticPr fontId="3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</si>
  <si>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7"/>
  </si>
  <si>
    <t>種類</t>
    <rPh sb="0" eb="2">
      <t>シュルイ</t>
    </rPh>
    <phoneticPr fontId="3"/>
  </si>
  <si>
    <t>その他</t>
    <rPh sb="2" eb="3">
      <t>タ</t>
    </rPh>
    <phoneticPr fontId="3"/>
  </si>
  <si>
    <t>⑥長期延滞債権の明細</t>
    <rPh sb="1" eb="3">
      <t>チョウキ</t>
    </rPh>
    <rPh sb="3" eb="5">
      <t>エンタイ</t>
    </rPh>
    <rPh sb="5" eb="7">
      <t>サイケン</t>
    </rPh>
    <rPh sb="8" eb="10">
      <t>メイサイ</t>
    </rPh>
    <phoneticPr fontId="3"/>
  </si>
  <si>
    <t>（単位：千円）</t>
    <rPh sb="1" eb="3">
      <t>タンイ</t>
    </rPh>
    <rPh sb="4" eb="6">
      <t>センエン</t>
    </rPh>
    <phoneticPr fontId="3"/>
  </si>
  <si>
    <t>⑦未収金の明細</t>
    <rPh sb="1" eb="4">
      <t>ミシュウキン</t>
    </rPh>
    <rPh sb="5" eb="7">
      <t>メイサイ</t>
    </rPh>
    <phoneticPr fontId="3"/>
  </si>
  <si>
    <t>相手先名または種別</t>
    <rPh sb="0" eb="3">
      <t>アイテサキ</t>
    </rPh>
    <rPh sb="3" eb="4">
      <t>メイ</t>
    </rPh>
    <rPh sb="7" eb="9">
      <t>シュベツ</t>
    </rPh>
    <phoneticPr fontId="3"/>
  </si>
  <si>
    <t>貸借対照表計上額</t>
    <rPh sb="0" eb="2">
      <t>タイシャク</t>
    </rPh>
    <rPh sb="2" eb="5">
      <t>タイショウヒョウ</t>
    </rPh>
    <rPh sb="5" eb="7">
      <t>ケイジョウ</t>
    </rPh>
    <rPh sb="7" eb="8">
      <t>ガク</t>
    </rPh>
    <phoneticPr fontId="3"/>
  </si>
  <si>
    <t>徴収不能引当金計上額</t>
    <rPh sb="0" eb="2">
      <t>チョウシュウ</t>
    </rPh>
    <rPh sb="2" eb="4">
      <t>フノウ</t>
    </rPh>
    <rPh sb="4" eb="6">
      <t>ヒキアテ</t>
    </rPh>
    <rPh sb="6" eb="7">
      <t>キン</t>
    </rPh>
    <rPh sb="7" eb="9">
      <t>ケイジョウ</t>
    </rPh>
    <rPh sb="9" eb="10">
      <t>ガク</t>
    </rPh>
    <phoneticPr fontId="3"/>
  </si>
  <si>
    <t>小計</t>
    <rPh sb="0" eb="2">
      <t>ショウケイ</t>
    </rPh>
    <phoneticPr fontId="3"/>
  </si>
  <si>
    <t>相手先名または種別</t>
    <rPh sb="0" eb="3">
      <t>アイテサキ</t>
    </rPh>
    <rPh sb="3" eb="4">
      <t>メイ</t>
    </rPh>
    <rPh sb="7" eb="9">
      <t>シュベツ</t>
    </rPh>
    <phoneticPr fontId="7"/>
  </si>
  <si>
    <t>貸借対照表計上額</t>
    <rPh sb="0" eb="5">
      <t>タイシャクタイショウヒョウ</t>
    </rPh>
    <rPh sb="5" eb="7">
      <t>ケイジョウ</t>
    </rPh>
    <rPh sb="7" eb="8">
      <t>ガク</t>
    </rPh>
    <phoneticPr fontId="4"/>
  </si>
  <si>
    <t>前年度末残高</t>
    <rPh sb="0" eb="3">
      <t>ゼンネンド</t>
    </rPh>
    <rPh sb="3" eb="4">
      <t>マツ</t>
    </rPh>
    <rPh sb="4" eb="6">
      <t>ザンダカ</t>
    </rPh>
    <phoneticPr fontId="4"/>
  </si>
  <si>
    <t>本年度末残高</t>
    <rPh sb="0" eb="1">
      <t>ホン</t>
    </rPh>
    <rPh sb="1" eb="4">
      <t>ネンドマツ</t>
    </rPh>
    <rPh sb="4" eb="6">
      <t>ザンダカ</t>
    </rPh>
    <phoneticPr fontId="4"/>
  </si>
  <si>
    <t>本年度減少額</t>
    <rPh sb="0" eb="3">
      <t>ホンネンド</t>
    </rPh>
    <rPh sb="3" eb="5">
      <t>ゲンショウ</t>
    </rPh>
    <rPh sb="5" eb="6">
      <t>ガク</t>
    </rPh>
    <phoneticPr fontId="7"/>
  </si>
  <si>
    <t>合計</t>
    <rPh sb="0" eb="2">
      <t>ゴウケイ</t>
    </rPh>
    <phoneticPr fontId="14"/>
  </si>
  <si>
    <t>その他の貸付金</t>
    <rPh sb="2" eb="3">
      <t>タ</t>
    </rPh>
    <rPh sb="4" eb="6">
      <t>カシツケ</t>
    </rPh>
    <rPh sb="6" eb="7">
      <t>キン</t>
    </rPh>
    <phoneticPr fontId="11"/>
  </si>
  <si>
    <t>　　母子父子寡婦福祉資金貸付金</t>
    <rPh sb="2" eb="4">
      <t>ボシ</t>
    </rPh>
    <rPh sb="4" eb="5">
      <t>チチ</t>
    </rPh>
    <rPh sb="5" eb="6">
      <t>コ</t>
    </rPh>
    <rPh sb="6" eb="8">
      <t>カフ</t>
    </rPh>
    <rPh sb="8" eb="10">
      <t>フクシ</t>
    </rPh>
    <rPh sb="10" eb="12">
      <t>シキン</t>
    </rPh>
    <rPh sb="12" eb="14">
      <t>カシツケ</t>
    </rPh>
    <rPh sb="14" eb="15">
      <t>キン</t>
    </rPh>
    <phoneticPr fontId="7"/>
  </si>
  <si>
    <t>　　住宅新築資金等貸付金</t>
    <rPh sb="2" eb="4">
      <t>ジュウタク</t>
    </rPh>
    <rPh sb="4" eb="6">
      <t>シンチク</t>
    </rPh>
    <rPh sb="6" eb="8">
      <t>シキン</t>
    </rPh>
    <rPh sb="8" eb="9">
      <t>トウ</t>
    </rPh>
    <rPh sb="9" eb="11">
      <t>カシツケ</t>
    </rPh>
    <rPh sb="11" eb="12">
      <t>キン</t>
    </rPh>
    <phoneticPr fontId="7"/>
  </si>
  <si>
    <t>市場価格のあるもの</t>
  </si>
  <si>
    <t>銘柄名</t>
  </si>
  <si>
    <t>株数・口数など_x000D_
(A)</t>
  </si>
  <si>
    <t>時価単価_x000D_
(B)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</si>
  <si>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</si>
  <si>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</si>
  <si>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</si>
  <si>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</si>
  <si>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合計</t>
  </si>
  <si>
    <t>市場価格のないもののうち連結対象団体に対するもの</t>
  </si>
  <si>
    <t>相手先名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</si>
  <si>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</si>
  <si>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</si>
  <si>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</si>
  <si>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</si>
  <si>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</si>
  <si>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</si>
  <si>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</si>
  <si>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</si>
  <si>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</si>
  <si>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</si>
  <si>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</si>
  <si>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株式会社南都銀行</t>
  </si>
  <si>
    <t>近畿日本鉄道株式会社</t>
  </si>
  <si>
    <t>一般財団法人奈良市総合財団</t>
  </si>
  <si>
    <t>公益財団法人奈良市生涯学習財団</t>
  </si>
  <si>
    <t>奈良市市街地開発株式会社</t>
  </si>
  <si>
    <t>株式会社まちづくり奈良</t>
  </si>
  <si>
    <t>奈良ゴルフ場株式会社</t>
  </si>
  <si>
    <t>奈良観光土地株式会社</t>
  </si>
  <si>
    <t>奈良テレビ放送株式会社</t>
  </si>
  <si>
    <t>株式会社奈良シティエフエムコミュニケーションズ</t>
  </si>
  <si>
    <t>株式会社新都市ライフホールディングス</t>
  </si>
  <si>
    <t>株式会社奈良中国文化村</t>
  </si>
  <si>
    <t>近鉄ケーブルネットワーク株式会社</t>
  </si>
  <si>
    <t>こまどりケーブル株式会社</t>
  </si>
  <si>
    <t>奈良生駒高速鉄道株式会社</t>
  </si>
  <si>
    <t>奈良県信用保証協会</t>
  </si>
  <si>
    <t>公益財団法人奈良県労働者福祉協議会</t>
  </si>
  <si>
    <t>地方公共団体金融機構</t>
  </si>
  <si>
    <t>奈良県農業信用基金協会</t>
  </si>
  <si>
    <t>一般社団法人奈良県畜産会</t>
  </si>
  <si>
    <t>公益財団法人なら担い手・農地サポートセンター</t>
  </si>
  <si>
    <t>一般社団法人奈良県野菜価格安定基金</t>
  </si>
  <si>
    <t>公益財団法人奈良県食肉公社</t>
  </si>
  <si>
    <t>公益社団法人国立京都国際会館</t>
  </si>
  <si>
    <t>一般財団法人奈良県ビジターズビューロー</t>
  </si>
  <si>
    <t>大阪湾広域臨海環境整備センター</t>
  </si>
  <si>
    <t>社会福祉法人　奈良市社会福祉協議会</t>
  </si>
  <si>
    <t>金額</t>
    <rPh sb="0" eb="2">
      <t>キンガク</t>
    </rPh>
    <phoneticPr fontId="3"/>
  </si>
  <si>
    <t>計</t>
    <rPh sb="0" eb="1">
      <t>ケイ</t>
    </rPh>
    <phoneticPr fontId="3"/>
  </si>
  <si>
    <t>３．純資産変動計算書の内容に関する明細</t>
    <rPh sb="2" eb="5">
      <t>ジュンシサン</t>
    </rPh>
    <rPh sb="5" eb="7">
      <t>ヘンドウ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3"/>
  </si>
  <si>
    <t>（１）財源の明細</t>
    <rPh sb="3" eb="5">
      <t>ザイゲン</t>
    </rPh>
    <rPh sb="6" eb="8">
      <t>メイサイ</t>
    </rPh>
    <phoneticPr fontId="3"/>
  </si>
  <si>
    <t>会計</t>
    <rPh sb="0" eb="2">
      <t>カイケイ</t>
    </rPh>
    <phoneticPr fontId="3"/>
  </si>
  <si>
    <t>財源の内容</t>
    <rPh sb="0" eb="2">
      <t>ザイゲン</t>
    </rPh>
    <rPh sb="3" eb="5">
      <t>ナイヨウ</t>
    </rPh>
    <phoneticPr fontId="3"/>
  </si>
  <si>
    <t>一般会計</t>
    <rPh sb="0" eb="2">
      <t>イッパン</t>
    </rPh>
    <rPh sb="2" eb="4">
      <t>カイケイ</t>
    </rPh>
    <phoneticPr fontId="3"/>
  </si>
  <si>
    <t>税収等</t>
    <rPh sb="0" eb="3">
      <t>ゼイシュウナド</t>
    </rPh>
    <phoneticPr fontId="3"/>
  </si>
  <si>
    <t>地方税</t>
    <phoneticPr fontId="3"/>
  </si>
  <si>
    <t>税関連交付金</t>
    <phoneticPr fontId="3"/>
  </si>
  <si>
    <t>分担金及び負担金</t>
    <rPh sb="3" eb="4">
      <t>オヨ</t>
    </rPh>
    <phoneticPr fontId="3"/>
  </si>
  <si>
    <t>地方交付税</t>
    <phoneticPr fontId="3"/>
  </si>
  <si>
    <t>地方特例交付金</t>
    <phoneticPr fontId="3"/>
  </si>
  <si>
    <t>交通安全特別交付金</t>
    <phoneticPr fontId="3"/>
  </si>
  <si>
    <t>国県等補助金</t>
    <rPh sb="0" eb="1">
      <t>クニ</t>
    </rPh>
    <rPh sb="1" eb="2">
      <t>ケン</t>
    </rPh>
    <rPh sb="2" eb="3">
      <t>ナド</t>
    </rPh>
    <rPh sb="3" eb="6">
      <t>ホジョキン</t>
    </rPh>
    <phoneticPr fontId="3"/>
  </si>
  <si>
    <t>資本的
補助金</t>
    <rPh sb="0" eb="3">
      <t>シホンテキ</t>
    </rPh>
    <rPh sb="4" eb="7">
      <t>ホジョキン</t>
    </rPh>
    <phoneticPr fontId="3"/>
  </si>
  <si>
    <t>国庫支出金</t>
    <rPh sb="0" eb="2">
      <t>コッコ</t>
    </rPh>
    <rPh sb="2" eb="5">
      <t>シシュツキン</t>
    </rPh>
    <phoneticPr fontId="3"/>
  </si>
  <si>
    <t>経常的
補助金</t>
    <rPh sb="0" eb="2">
      <t>ケイジョウ</t>
    </rPh>
    <rPh sb="2" eb="3">
      <t>テキ</t>
    </rPh>
    <rPh sb="4" eb="7">
      <t>ホジョキン</t>
    </rPh>
    <phoneticPr fontId="3"/>
  </si>
  <si>
    <t>（２）財源情報の明細</t>
    <rPh sb="3" eb="5">
      <t>ザイゲン</t>
    </rPh>
    <rPh sb="5" eb="7">
      <t>ジョウホウ</t>
    </rPh>
    <rPh sb="8" eb="10">
      <t>メイサイ</t>
    </rPh>
    <phoneticPr fontId="3"/>
  </si>
  <si>
    <t>内訳</t>
    <rPh sb="0" eb="2">
      <t>ウチワケ</t>
    </rPh>
    <phoneticPr fontId="3"/>
  </si>
  <si>
    <t>地方債</t>
    <rPh sb="0" eb="3">
      <t>チホウサイ</t>
    </rPh>
    <phoneticPr fontId="3"/>
  </si>
  <si>
    <t>税収等</t>
    <rPh sb="0" eb="2">
      <t>ゼイシュウ</t>
    </rPh>
    <rPh sb="2" eb="3">
      <t>ナド</t>
    </rPh>
    <phoneticPr fontId="3"/>
  </si>
  <si>
    <t>純行政コスト</t>
    <rPh sb="0" eb="1">
      <t>ジュン</t>
    </rPh>
    <rPh sb="1" eb="3">
      <t>ギョウセイ</t>
    </rPh>
    <phoneticPr fontId="3"/>
  </si>
  <si>
    <t>有形固定資産等の増加</t>
    <rPh sb="0" eb="2">
      <t>ユウケイ</t>
    </rPh>
    <rPh sb="2" eb="4">
      <t>コテイ</t>
    </rPh>
    <rPh sb="4" eb="6">
      <t>シサン</t>
    </rPh>
    <rPh sb="6" eb="7">
      <t>ナド</t>
    </rPh>
    <rPh sb="8" eb="10">
      <t>ゾウカ</t>
    </rPh>
    <phoneticPr fontId="3"/>
  </si>
  <si>
    <t>貸付金・基金等の増加</t>
    <rPh sb="0" eb="2">
      <t>カシツケ</t>
    </rPh>
    <rPh sb="2" eb="3">
      <t>キン</t>
    </rPh>
    <rPh sb="4" eb="6">
      <t>キキン</t>
    </rPh>
    <rPh sb="6" eb="7">
      <t>ナド</t>
    </rPh>
    <rPh sb="8" eb="10">
      <t>ゾウカ</t>
    </rPh>
    <phoneticPr fontId="3"/>
  </si>
  <si>
    <t>４．資金収支計算書の内容に関する明細</t>
    <rPh sb="2" eb="4">
      <t>シキン</t>
    </rPh>
    <rPh sb="4" eb="6">
      <t>シュウシ</t>
    </rPh>
    <rPh sb="6" eb="9">
      <t>ケイサンショ</t>
    </rPh>
    <rPh sb="10" eb="12">
      <t>ナイヨウ</t>
    </rPh>
    <rPh sb="13" eb="14">
      <t>カン</t>
    </rPh>
    <rPh sb="16" eb="18">
      <t>メイサイ</t>
    </rPh>
    <phoneticPr fontId="3"/>
  </si>
  <si>
    <t>（1）資金の明細</t>
    <rPh sb="3" eb="5">
      <t>シキン</t>
    </rPh>
    <rPh sb="6" eb="8">
      <t>メイサイ</t>
    </rPh>
    <phoneticPr fontId="3"/>
  </si>
  <si>
    <t>本年度末残高</t>
    <rPh sb="0" eb="3">
      <t>ホンネンド</t>
    </rPh>
    <rPh sb="3" eb="4">
      <t>マツ</t>
    </rPh>
    <rPh sb="4" eb="6">
      <t>ザンダカ</t>
    </rPh>
    <phoneticPr fontId="3"/>
  </si>
  <si>
    <t>現金</t>
    <rPh sb="0" eb="2">
      <t>ゲンキン</t>
    </rPh>
    <phoneticPr fontId="3"/>
  </si>
  <si>
    <t>要求払預金</t>
    <rPh sb="0" eb="2">
      <t>ヨウキュウ</t>
    </rPh>
    <rPh sb="2" eb="3">
      <t>ハラ</t>
    </rPh>
    <rPh sb="3" eb="5">
      <t>ヨキン</t>
    </rPh>
    <phoneticPr fontId="3"/>
  </si>
  <si>
    <t>（単位：千円）</t>
    <phoneticPr fontId="3"/>
  </si>
  <si>
    <t>【貸付金】</t>
    <rPh sb="1" eb="3">
      <t>カシツケ</t>
    </rPh>
    <rPh sb="3" eb="4">
      <t>キン</t>
    </rPh>
    <phoneticPr fontId="3"/>
  </si>
  <si>
    <t>【貸付金】</t>
  </si>
  <si>
    <t>住宅新築資金等貸付金</t>
    <rPh sb="0" eb="2">
      <t>ジュウタク</t>
    </rPh>
    <rPh sb="2" eb="4">
      <t>シンチク</t>
    </rPh>
    <rPh sb="4" eb="6">
      <t>シキン</t>
    </rPh>
    <rPh sb="6" eb="7">
      <t>トウ</t>
    </rPh>
    <rPh sb="7" eb="9">
      <t>カシツケ</t>
    </rPh>
    <rPh sb="9" eb="10">
      <t>キン</t>
    </rPh>
    <phoneticPr fontId="3"/>
  </si>
  <si>
    <t>その他の貸付金</t>
    <rPh sb="2" eb="3">
      <t>タ</t>
    </rPh>
    <rPh sb="4" eb="6">
      <t>カシツケ</t>
    </rPh>
    <rPh sb="6" eb="7">
      <t>キン</t>
    </rPh>
    <phoneticPr fontId="3"/>
  </si>
  <si>
    <t>【未収金】</t>
    <rPh sb="1" eb="4">
      <t>ミシュウキン</t>
    </rPh>
    <phoneticPr fontId="3"/>
  </si>
  <si>
    <t>【未収金】</t>
  </si>
  <si>
    <t>税等未収金</t>
    <rPh sb="0" eb="1">
      <t>ゼイ</t>
    </rPh>
    <rPh sb="1" eb="2">
      <t>トウ</t>
    </rPh>
    <rPh sb="2" eb="5">
      <t>ミシュウキン</t>
    </rPh>
    <phoneticPr fontId="3"/>
  </si>
  <si>
    <t>税等未収金</t>
  </si>
  <si>
    <t>　　市民税</t>
    <rPh sb="2" eb="5">
      <t>シミンゼイ</t>
    </rPh>
    <phoneticPr fontId="3"/>
  </si>
  <si>
    <t>　　固定資産税</t>
    <rPh sb="2" eb="4">
      <t>コテイ</t>
    </rPh>
    <rPh sb="4" eb="7">
      <t>シサンゼイ</t>
    </rPh>
    <phoneticPr fontId="3"/>
  </si>
  <si>
    <t>　　都市計画税</t>
    <rPh sb="2" eb="4">
      <t>トシ</t>
    </rPh>
    <rPh sb="4" eb="6">
      <t>ケイカク</t>
    </rPh>
    <rPh sb="6" eb="7">
      <t>ゼイ</t>
    </rPh>
    <phoneticPr fontId="3"/>
  </si>
  <si>
    <t>　　軽自動車税</t>
    <rPh sb="2" eb="6">
      <t>ケイジドウシャ</t>
    </rPh>
    <rPh sb="6" eb="7">
      <t>ゼイ</t>
    </rPh>
    <phoneticPr fontId="3"/>
  </si>
  <si>
    <t>その他の未収金</t>
    <rPh sb="2" eb="3">
      <t>タ</t>
    </rPh>
    <rPh sb="4" eb="7">
      <t>ミシュウキン</t>
    </rPh>
    <phoneticPr fontId="3"/>
  </si>
  <si>
    <t>その他の未収金</t>
  </si>
  <si>
    <t>　　生活保護費等返還金</t>
  </si>
  <si>
    <t>　　その他</t>
  </si>
  <si>
    <t>母子父子寡婦福祉資金貸付金</t>
    <rPh sb="0" eb="2">
      <t>ボシ</t>
    </rPh>
    <rPh sb="2" eb="3">
      <t>チチ</t>
    </rPh>
    <rPh sb="3" eb="4">
      <t>コ</t>
    </rPh>
    <rPh sb="4" eb="6">
      <t>カフ</t>
    </rPh>
    <rPh sb="6" eb="8">
      <t>フクシ</t>
    </rPh>
    <rPh sb="8" eb="10">
      <t>シキン</t>
    </rPh>
    <rPh sb="10" eb="12">
      <t>カシツケ</t>
    </rPh>
    <rPh sb="12" eb="13">
      <t>キン</t>
    </rPh>
    <phoneticPr fontId="3"/>
  </si>
  <si>
    <t>　　生活保護費等返還金</t>
    <phoneticPr fontId="3"/>
  </si>
  <si>
    <t>　　住宅使用料等</t>
    <phoneticPr fontId="3"/>
  </si>
  <si>
    <t>　　保育所保育料等</t>
    <phoneticPr fontId="3"/>
  </si>
  <si>
    <t>本年度増加額</t>
    <rPh sb="0" eb="3">
      <t>ホンネンド</t>
    </rPh>
    <rPh sb="3" eb="5">
      <t>ゾウカ</t>
    </rPh>
    <rPh sb="5" eb="6">
      <t>ガク</t>
    </rPh>
    <phoneticPr fontId="4"/>
  </si>
  <si>
    <t>-</t>
    <phoneticPr fontId="36"/>
  </si>
  <si>
    <t>-</t>
    <phoneticPr fontId="36"/>
  </si>
  <si>
    <t>-</t>
    <phoneticPr fontId="36"/>
  </si>
  <si>
    <t>-</t>
    <phoneticPr fontId="36"/>
  </si>
  <si>
    <t>地方譲与税</t>
    <phoneticPr fontId="3"/>
  </si>
  <si>
    <t>県支出金</t>
    <rPh sb="0" eb="1">
      <t>ケン</t>
    </rPh>
    <rPh sb="1" eb="4">
      <t>シシュツキン</t>
    </rPh>
    <phoneticPr fontId="3"/>
  </si>
  <si>
    <t>土地区画整理事業特別会計</t>
    <rPh sb="0" eb="2">
      <t>トチ</t>
    </rPh>
    <rPh sb="2" eb="4">
      <t>クカク</t>
    </rPh>
    <rPh sb="4" eb="6">
      <t>セイリ</t>
    </rPh>
    <rPh sb="6" eb="8">
      <t>ジギョウ</t>
    </rPh>
    <rPh sb="8" eb="10">
      <t>トクベツ</t>
    </rPh>
    <rPh sb="10" eb="12">
      <t>カイケイ</t>
    </rPh>
    <phoneticPr fontId="36"/>
  </si>
  <si>
    <t>国県等補助金</t>
    <phoneticPr fontId="36"/>
  </si>
  <si>
    <t>臨時的
補助金</t>
    <phoneticPr fontId="36"/>
  </si>
  <si>
    <t>附属明細書</t>
    <rPh sb="0" eb="2">
      <t>フゾク</t>
    </rPh>
    <rPh sb="2" eb="5">
      <t>メイサイショ</t>
    </rPh>
    <phoneticPr fontId="3"/>
  </si>
  <si>
    <t>１．貸借対照表の内容に関する明細
（１）資産項目の明細</t>
    <rPh sb="2" eb="4">
      <t>タイシャク</t>
    </rPh>
    <rPh sb="4" eb="7">
      <t>タイショウヒョウ</t>
    </rPh>
    <rPh sb="8" eb="10">
      <t>ナイヨウ</t>
    </rPh>
    <rPh sb="11" eb="12">
      <t>カン</t>
    </rPh>
    <rPh sb="14" eb="16">
      <t>メイサイ</t>
    </rPh>
    <rPh sb="20" eb="22">
      <t>シサン</t>
    </rPh>
    <rPh sb="22" eb="24">
      <t>コウモク</t>
    </rPh>
    <rPh sb="25" eb="27">
      <t>メイサイ</t>
    </rPh>
    <phoneticPr fontId="3"/>
  </si>
  <si>
    <t>①有形固定資産の明細</t>
    <rPh sb="1" eb="3">
      <t>ユウケイ</t>
    </rPh>
    <rPh sb="3" eb="5">
      <t>コテイ</t>
    </rPh>
    <rPh sb="5" eb="7">
      <t>シサン</t>
    </rPh>
    <rPh sb="8" eb="10">
      <t>メイサイ</t>
    </rPh>
    <phoneticPr fontId="3"/>
  </si>
  <si>
    <t xml:space="preserve">
前年度末残高
（A）</t>
    <rPh sb="1" eb="4">
      <t>ゼンネンド</t>
    </rPh>
    <rPh sb="4" eb="5">
      <t>マツ</t>
    </rPh>
    <rPh sb="5" eb="7">
      <t>ザンダカ</t>
    </rPh>
    <phoneticPr fontId="3"/>
  </si>
  <si>
    <t xml:space="preserve">
本年度増加額
（B）</t>
    <rPh sb="1" eb="4">
      <t>ホンネンド</t>
    </rPh>
    <rPh sb="4" eb="7">
      <t>ゾウカガク</t>
    </rPh>
    <phoneticPr fontId="3"/>
  </si>
  <si>
    <t xml:space="preserve">
本年度減少額
（C）</t>
    <rPh sb="1" eb="4">
      <t>ホンネンド</t>
    </rPh>
    <rPh sb="4" eb="7">
      <t>ゲンショウガク</t>
    </rPh>
    <phoneticPr fontId="3"/>
  </si>
  <si>
    <t>本年度末残高
（A)＋（B)-（C)
（D）</t>
    <rPh sb="0" eb="3">
      <t>ホンネンド</t>
    </rPh>
    <rPh sb="3" eb="4">
      <t>マツ</t>
    </rPh>
    <rPh sb="4" eb="6">
      <t>ザンダカ</t>
    </rPh>
    <phoneticPr fontId="3"/>
  </si>
  <si>
    <t xml:space="preserve"> 事業用資産</t>
    <rPh sb="1" eb="4">
      <t>ジギョウヨウ</t>
    </rPh>
    <rPh sb="4" eb="6">
      <t>シサン</t>
    </rPh>
    <phoneticPr fontId="3"/>
  </si>
  <si>
    <t>　  土地</t>
    <rPh sb="3" eb="5">
      <t>トチ</t>
    </rPh>
    <phoneticPr fontId="3"/>
  </si>
  <si>
    <t>　　立木竹</t>
    <rPh sb="2" eb="4">
      <t>タチキ</t>
    </rPh>
    <rPh sb="4" eb="5">
      <t>タケ</t>
    </rPh>
    <phoneticPr fontId="3"/>
  </si>
  <si>
    <t>　　建物</t>
    <rPh sb="2" eb="4">
      <t>タテモノ</t>
    </rPh>
    <phoneticPr fontId="3"/>
  </si>
  <si>
    <t>　　工作物</t>
    <rPh sb="2" eb="5">
      <t>コウサクブツ</t>
    </rPh>
    <phoneticPr fontId="3"/>
  </si>
  <si>
    <t>　　船舶</t>
    <rPh sb="2" eb="4">
      <t>センパク</t>
    </rPh>
    <phoneticPr fontId="3"/>
  </si>
  <si>
    <t>　　浮標等</t>
    <rPh sb="2" eb="4">
      <t>フヒョウ</t>
    </rPh>
    <rPh sb="4" eb="5">
      <t>ナド</t>
    </rPh>
    <phoneticPr fontId="3"/>
  </si>
  <si>
    <t>　　航空機</t>
    <rPh sb="2" eb="5">
      <t>コウクウキ</t>
    </rPh>
    <phoneticPr fontId="3"/>
  </si>
  <si>
    <t>　　建設仮勘定</t>
    <rPh sb="2" eb="4">
      <t>ケンセツ</t>
    </rPh>
    <rPh sb="4" eb="7">
      <t>カリカンジョウ</t>
    </rPh>
    <phoneticPr fontId="3"/>
  </si>
  <si>
    <t xml:space="preserve"> インフラ資産</t>
    <rPh sb="5" eb="7">
      <t>シサン</t>
    </rPh>
    <phoneticPr fontId="3"/>
  </si>
  <si>
    <t>　　土地</t>
    <rPh sb="2" eb="4">
      <t>トチ</t>
    </rPh>
    <phoneticPr fontId="3"/>
  </si>
  <si>
    <t xml:space="preserve"> 物品</t>
    <rPh sb="1" eb="3">
      <t>ブッピン</t>
    </rPh>
    <phoneticPr fontId="3"/>
  </si>
  <si>
    <t>②有形固定資産の行政目的別明細</t>
    <rPh sb="1" eb="3">
      <t>ユウケイ</t>
    </rPh>
    <rPh sb="3" eb="5">
      <t>コテイ</t>
    </rPh>
    <rPh sb="5" eb="7">
      <t>シサン</t>
    </rPh>
    <rPh sb="8" eb="10">
      <t>ギョウセイ</t>
    </rPh>
    <rPh sb="10" eb="12">
      <t>モクテキ</t>
    </rPh>
    <rPh sb="12" eb="13">
      <t>ベツ</t>
    </rPh>
    <rPh sb="13" eb="15">
      <t>メイサイ</t>
    </rPh>
    <phoneticPr fontId="3"/>
  </si>
  <si>
    <t>生活インフラ・
国土保全</t>
    <rPh sb="0" eb="2">
      <t>セイカツ</t>
    </rPh>
    <rPh sb="8" eb="10">
      <t>コクド</t>
    </rPh>
    <rPh sb="10" eb="12">
      <t>ホゼン</t>
    </rPh>
    <phoneticPr fontId="3"/>
  </si>
  <si>
    <t>教育</t>
    <rPh sb="0" eb="2">
      <t>キョウイク</t>
    </rPh>
    <phoneticPr fontId="3"/>
  </si>
  <si>
    <t>福祉</t>
    <rPh sb="0" eb="2">
      <t>フクシ</t>
    </rPh>
    <phoneticPr fontId="3"/>
  </si>
  <si>
    <t>環境衛生</t>
    <rPh sb="0" eb="2">
      <t>カンキョウ</t>
    </rPh>
    <rPh sb="2" eb="4">
      <t>エイセイ</t>
    </rPh>
    <phoneticPr fontId="3"/>
  </si>
  <si>
    <t>産業振興</t>
    <rPh sb="0" eb="2">
      <t>サンギョウ</t>
    </rPh>
    <rPh sb="2" eb="4">
      <t>シンコウ</t>
    </rPh>
    <phoneticPr fontId="3"/>
  </si>
  <si>
    <t>消防</t>
    <rPh sb="0" eb="2">
      <t>ショウボウ</t>
    </rPh>
    <phoneticPr fontId="3"/>
  </si>
  <si>
    <t>総務</t>
    <rPh sb="0" eb="2">
      <t>ソウム</t>
    </rPh>
    <phoneticPr fontId="3"/>
  </si>
  <si>
    <t>資本的
補助金</t>
    <phoneticPr fontId="3"/>
  </si>
  <si>
    <t>本年度末
減価償却
累計額
（E)</t>
    <rPh sb="0" eb="1">
      <t>ホン</t>
    </rPh>
    <rPh sb="1" eb="4">
      <t>ネンドマツ</t>
    </rPh>
    <rPh sb="5" eb="7">
      <t>ゲンカ</t>
    </rPh>
    <rPh sb="7" eb="9">
      <t>ショウキャク</t>
    </rPh>
    <rPh sb="10" eb="13">
      <t>ルイケイガク</t>
    </rPh>
    <phoneticPr fontId="3"/>
  </si>
  <si>
    <t xml:space="preserve">
本年度償却額
（F)</t>
    <rPh sb="1" eb="4">
      <t>ホンネンド</t>
    </rPh>
    <rPh sb="4" eb="7">
      <t>ショウキャクガク</t>
    </rPh>
    <phoneticPr fontId="3"/>
  </si>
  <si>
    <t>差引本年度末残高
（D)－（E)
（G)</t>
    <rPh sb="0" eb="2">
      <t>サシヒキ</t>
    </rPh>
    <rPh sb="2" eb="5">
      <t>ホンネンド</t>
    </rPh>
    <rPh sb="5" eb="6">
      <t>マツ</t>
    </rPh>
    <rPh sb="6" eb="8">
      <t>ザンダカ</t>
    </rPh>
    <phoneticPr fontId="3"/>
  </si>
  <si>
    <t>出資金額_x000D_
(貸借対照表計上額)_x000D_
(A)</t>
  </si>
  <si>
    <t>株式会社奈良市清美公社</t>
  </si>
  <si>
    <t>　　事業所税</t>
    <rPh sb="2" eb="5">
      <t>ジギョウショ</t>
    </rPh>
    <rPh sb="5" eb="6">
      <t>ゼイ</t>
    </rPh>
    <phoneticPr fontId="3"/>
  </si>
  <si>
    <t>　　針テラス事業用地土地使用料</t>
    <phoneticPr fontId="12"/>
  </si>
  <si>
    <t>(単位：千円)</t>
    <rPh sb="4" eb="6">
      <t>センエン</t>
    </rPh>
    <phoneticPr fontId="6"/>
  </si>
  <si>
    <t>(単位：千円　)</t>
    <rPh sb="4" eb="6">
      <t>センエン</t>
    </rPh>
    <phoneticPr fontId="6"/>
  </si>
  <si>
    <t>一般財団法人砂防フロンティア清美推進機構</t>
  </si>
  <si>
    <t>④基金の明細</t>
    <rPh sb="1" eb="3">
      <t>キキン</t>
    </rPh>
    <rPh sb="4" eb="6">
      <t>メイサイ</t>
    </rPh>
    <phoneticPr fontId="3"/>
  </si>
  <si>
    <t>現金預金</t>
    <rPh sb="0" eb="2">
      <t>ゲンキン</t>
    </rPh>
    <rPh sb="2" eb="4">
      <t>ヨキン</t>
    </rPh>
    <phoneticPr fontId="3"/>
  </si>
  <si>
    <t>有価証券</t>
    <rPh sb="0" eb="2">
      <t>ユウカ</t>
    </rPh>
    <rPh sb="2" eb="4">
      <t>ショウケン</t>
    </rPh>
    <phoneticPr fontId="3"/>
  </si>
  <si>
    <t>土地</t>
    <rPh sb="0" eb="2">
      <t>トチ</t>
    </rPh>
    <phoneticPr fontId="3"/>
  </si>
  <si>
    <t>合計
（貸借対照表計上額）</t>
    <rPh sb="0" eb="2">
      <t>ゴウケイ</t>
    </rPh>
    <rPh sb="4" eb="6">
      <t>タイシャク</t>
    </rPh>
    <rPh sb="6" eb="9">
      <t>タイショウヒョウ</t>
    </rPh>
    <rPh sb="9" eb="11">
      <t>ケイジョウ</t>
    </rPh>
    <rPh sb="11" eb="12">
      <t>ガク</t>
    </rPh>
    <phoneticPr fontId="3"/>
  </si>
  <si>
    <t>（参考）財産に関する
調書記載額</t>
    <rPh sb="1" eb="3">
      <t>サンコウ</t>
    </rPh>
    <rPh sb="4" eb="6">
      <t>ザイサン</t>
    </rPh>
    <rPh sb="7" eb="8">
      <t>カン</t>
    </rPh>
    <rPh sb="11" eb="13">
      <t>チョウショ</t>
    </rPh>
    <rPh sb="13" eb="15">
      <t>キサイ</t>
    </rPh>
    <rPh sb="15" eb="16">
      <t>ガク</t>
    </rPh>
    <phoneticPr fontId="3"/>
  </si>
  <si>
    <t>財政調整基金</t>
    <rPh sb="0" eb="2">
      <t>ザイセイ</t>
    </rPh>
    <rPh sb="2" eb="4">
      <t>チョウセイ</t>
    </rPh>
    <rPh sb="4" eb="6">
      <t>キキン</t>
    </rPh>
    <phoneticPr fontId="46"/>
  </si>
  <si>
    <t>-</t>
    <phoneticPr fontId="3"/>
  </si>
  <si>
    <t>地元公共事業基金</t>
    <rPh sb="0" eb="2">
      <t>ジモト</t>
    </rPh>
    <rPh sb="2" eb="4">
      <t>コウキョウ</t>
    </rPh>
    <rPh sb="4" eb="6">
      <t>ジギョウ</t>
    </rPh>
    <rPh sb="6" eb="8">
      <t>キキン</t>
    </rPh>
    <phoneticPr fontId="46"/>
  </si>
  <si>
    <t>朱雀大路跡整備事業基金</t>
    <rPh sb="0" eb="1">
      <t>シュ</t>
    </rPh>
    <rPh sb="1" eb="2">
      <t>スズメ</t>
    </rPh>
    <rPh sb="2" eb="4">
      <t>オオジ</t>
    </rPh>
    <rPh sb="4" eb="5">
      <t>アト</t>
    </rPh>
    <rPh sb="5" eb="7">
      <t>セイビ</t>
    </rPh>
    <rPh sb="7" eb="9">
      <t>ジギョウ</t>
    </rPh>
    <rPh sb="9" eb="11">
      <t>キキン</t>
    </rPh>
    <phoneticPr fontId="46"/>
  </si>
  <si>
    <t>観光振興基金</t>
    <rPh sb="0" eb="2">
      <t>カンコウ</t>
    </rPh>
    <rPh sb="2" eb="4">
      <t>シンコウ</t>
    </rPh>
    <rPh sb="4" eb="6">
      <t>キキン</t>
    </rPh>
    <phoneticPr fontId="46"/>
  </si>
  <si>
    <t>町並み保存整備事業基金</t>
    <rPh sb="0" eb="2">
      <t>マチナ</t>
    </rPh>
    <rPh sb="3" eb="5">
      <t>ホゾン</t>
    </rPh>
    <rPh sb="5" eb="7">
      <t>セイビ</t>
    </rPh>
    <rPh sb="7" eb="9">
      <t>ジギョウ</t>
    </rPh>
    <rPh sb="9" eb="11">
      <t>キキン</t>
    </rPh>
    <phoneticPr fontId="46"/>
  </si>
  <si>
    <t>福祉基金</t>
    <rPh sb="0" eb="2">
      <t>フクシ</t>
    </rPh>
    <rPh sb="2" eb="4">
      <t>キキン</t>
    </rPh>
    <phoneticPr fontId="46"/>
  </si>
  <si>
    <t>地域づくり推進基金</t>
    <rPh sb="0" eb="2">
      <t>チイキ</t>
    </rPh>
    <rPh sb="5" eb="7">
      <t>スイシン</t>
    </rPh>
    <rPh sb="7" eb="9">
      <t>キキン</t>
    </rPh>
    <phoneticPr fontId="46"/>
  </si>
  <si>
    <t>月ヶ瀬八幡橋維持管理基金</t>
    <rPh sb="0" eb="3">
      <t>ツキガセ</t>
    </rPh>
    <rPh sb="3" eb="5">
      <t>ヤワタ</t>
    </rPh>
    <rPh sb="5" eb="6">
      <t>ハシ</t>
    </rPh>
    <rPh sb="6" eb="8">
      <t>イジ</t>
    </rPh>
    <rPh sb="8" eb="10">
      <t>カンリ</t>
    </rPh>
    <rPh sb="10" eb="12">
      <t>キキン</t>
    </rPh>
    <phoneticPr fontId="46"/>
  </si>
  <si>
    <t>地域振興基金</t>
    <rPh sb="0" eb="2">
      <t>チイキ</t>
    </rPh>
    <rPh sb="2" eb="4">
      <t>シンコウ</t>
    </rPh>
    <rPh sb="4" eb="6">
      <t>キキン</t>
    </rPh>
    <phoneticPr fontId="46"/>
  </si>
  <si>
    <t>教育振興基金</t>
    <rPh sb="0" eb="2">
      <t>キョウイク</t>
    </rPh>
    <rPh sb="2" eb="4">
      <t>シンコウ</t>
    </rPh>
    <rPh sb="4" eb="6">
      <t>キキン</t>
    </rPh>
    <phoneticPr fontId="46"/>
  </si>
  <si>
    <t>心のふるさと応援基金</t>
    <rPh sb="0" eb="1">
      <t>ココロ</t>
    </rPh>
    <rPh sb="6" eb="8">
      <t>オウエン</t>
    </rPh>
    <rPh sb="8" eb="10">
      <t>キキン</t>
    </rPh>
    <phoneticPr fontId="46"/>
  </si>
  <si>
    <t>（2）負債項目の明細</t>
    <rPh sb="3" eb="5">
      <t>フサイ</t>
    </rPh>
    <rPh sb="5" eb="7">
      <t>コウモク</t>
    </rPh>
    <rPh sb="8" eb="10">
      <t>メイサイ</t>
    </rPh>
    <phoneticPr fontId="3"/>
  </si>
  <si>
    <t>①地方債（借入先別）の明細</t>
    <rPh sb="1" eb="4">
      <t>チホウサイ</t>
    </rPh>
    <rPh sb="5" eb="7">
      <t>カリイレ</t>
    </rPh>
    <rPh sb="7" eb="8">
      <t>サキ</t>
    </rPh>
    <rPh sb="8" eb="9">
      <t>ベツ</t>
    </rPh>
    <rPh sb="11" eb="13">
      <t>メイサイ</t>
    </rPh>
    <phoneticPr fontId="3"/>
  </si>
  <si>
    <t>（単位：千円）</t>
    <phoneticPr fontId="3"/>
  </si>
  <si>
    <t>地方債残高</t>
    <rPh sb="0" eb="3">
      <t>チホウサイ</t>
    </rPh>
    <rPh sb="3" eb="5">
      <t>ザンダカ</t>
    </rPh>
    <phoneticPr fontId="3"/>
  </si>
  <si>
    <t>政府資金</t>
    <rPh sb="0" eb="2">
      <t>セイフ</t>
    </rPh>
    <rPh sb="2" eb="4">
      <t>シキン</t>
    </rPh>
    <phoneticPr fontId="3"/>
  </si>
  <si>
    <t>地方公共団体
金融機構</t>
    <rPh sb="0" eb="2">
      <t>チホウ</t>
    </rPh>
    <rPh sb="2" eb="4">
      <t>コウキョウ</t>
    </rPh>
    <rPh sb="4" eb="6">
      <t>ダンタイ</t>
    </rPh>
    <rPh sb="7" eb="9">
      <t>キンユウ</t>
    </rPh>
    <rPh sb="9" eb="11">
      <t>キコウ</t>
    </rPh>
    <phoneticPr fontId="3"/>
  </si>
  <si>
    <t>市中銀行</t>
    <rPh sb="0" eb="2">
      <t>シチュウ</t>
    </rPh>
    <rPh sb="2" eb="4">
      <t>ギンコウ</t>
    </rPh>
    <phoneticPr fontId="3"/>
  </si>
  <si>
    <t>その他の
金融機関</t>
    <rPh sb="2" eb="3">
      <t>タ</t>
    </rPh>
    <rPh sb="5" eb="7">
      <t>キンユウ</t>
    </rPh>
    <rPh sb="7" eb="9">
      <t>キカン</t>
    </rPh>
    <phoneticPr fontId="3"/>
  </si>
  <si>
    <t>市場公募債</t>
    <rPh sb="0" eb="2">
      <t>シジョウ</t>
    </rPh>
    <rPh sb="2" eb="5">
      <t>コウボサイ</t>
    </rPh>
    <phoneticPr fontId="3"/>
  </si>
  <si>
    <t>うち１年内償還予定</t>
    <rPh sb="3" eb="4">
      <t>ネン</t>
    </rPh>
    <rPh sb="4" eb="5">
      <t>ナイ</t>
    </rPh>
    <rPh sb="5" eb="7">
      <t>ショウカン</t>
    </rPh>
    <rPh sb="7" eb="9">
      <t>ヨテイ</t>
    </rPh>
    <phoneticPr fontId="3"/>
  </si>
  <si>
    <t>うち共同発行債</t>
    <rPh sb="2" eb="4">
      <t>キョウドウ</t>
    </rPh>
    <rPh sb="4" eb="6">
      <t>ハッコウ</t>
    </rPh>
    <rPh sb="6" eb="7">
      <t>サイ</t>
    </rPh>
    <phoneticPr fontId="3"/>
  </si>
  <si>
    <t>うち住民公募債</t>
    <rPh sb="2" eb="4">
      <t>ジュウミン</t>
    </rPh>
    <rPh sb="4" eb="7">
      <t>コウボサイ</t>
    </rPh>
    <phoneticPr fontId="3"/>
  </si>
  <si>
    <t>【通常分】</t>
    <rPh sb="1" eb="3">
      <t>ツウジョウ</t>
    </rPh>
    <rPh sb="3" eb="4">
      <t>ブン</t>
    </rPh>
    <phoneticPr fontId="3"/>
  </si>
  <si>
    <t>　　一般公共事業</t>
    <rPh sb="2" eb="4">
      <t>イッパン</t>
    </rPh>
    <rPh sb="4" eb="6">
      <t>コウキョウ</t>
    </rPh>
    <rPh sb="6" eb="8">
      <t>ジギョウ</t>
    </rPh>
    <phoneticPr fontId="3"/>
  </si>
  <si>
    <t>　　公営住宅建設</t>
    <rPh sb="2" eb="4">
      <t>コウエイ</t>
    </rPh>
    <rPh sb="4" eb="6">
      <t>ジュウタク</t>
    </rPh>
    <rPh sb="6" eb="8">
      <t>ケンセツ</t>
    </rPh>
    <phoneticPr fontId="3"/>
  </si>
  <si>
    <t>　　災害復旧</t>
    <rPh sb="2" eb="4">
      <t>サイガイ</t>
    </rPh>
    <rPh sb="4" eb="6">
      <t>フッキュウ</t>
    </rPh>
    <phoneticPr fontId="3"/>
  </si>
  <si>
    <t>　　教育・福祉施設</t>
    <rPh sb="2" eb="4">
      <t>キョウイク</t>
    </rPh>
    <rPh sb="5" eb="7">
      <t>フクシ</t>
    </rPh>
    <rPh sb="7" eb="9">
      <t>シセツ</t>
    </rPh>
    <phoneticPr fontId="3"/>
  </si>
  <si>
    <t>　　一般単独事業</t>
    <rPh sb="2" eb="4">
      <t>イッパン</t>
    </rPh>
    <rPh sb="4" eb="6">
      <t>タンドク</t>
    </rPh>
    <rPh sb="6" eb="8">
      <t>ジギョウ</t>
    </rPh>
    <phoneticPr fontId="3"/>
  </si>
  <si>
    <t>【特別分】</t>
    <rPh sb="1" eb="3">
      <t>トクベツ</t>
    </rPh>
    <rPh sb="3" eb="4">
      <t>ブン</t>
    </rPh>
    <phoneticPr fontId="3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</si>
  <si>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3"/>
  </si>
  <si>
    <t>　　減税補てん債</t>
    <rPh sb="2" eb="4">
      <t>ゲンゼイ</t>
    </rPh>
    <rPh sb="4" eb="5">
      <t>ホ</t>
    </rPh>
    <rPh sb="7" eb="8">
      <t>サイ</t>
    </rPh>
    <phoneticPr fontId="3"/>
  </si>
  <si>
    <t>　　退職手当債</t>
    <rPh sb="2" eb="4">
      <t>タイショク</t>
    </rPh>
    <rPh sb="4" eb="6">
      <t>テアテ</t>
    </rPh>
    <rPh sb="6" eb="7">
      <t>サイ</t>
    </rPh>
    <phoneticPr fontId="3"/>
  </si>
  <si>
    <t>②地方債（利率別）の明細</t>
    <rPh sb="1" eb="4">
      <t>チホウサイ</t>
    </rPh>
    <rPh sb="5" eb="7">
      <t>リリツ</t>
    </rPh>
    <rPh sb="7" eb="8">
      <t>ベツ</t>
    </rPh>
    <rPh sb="10" eb="12">
      <t>メイサイ</t>
    </rPh>
    <phoneticPr fontId="3"/>
  </si>
  <si>
    <t>1.5％以下</t>
    <rPh sb="4" eb="6">
      <t>イカ</t>
    </rPh>
    <phoneticPr fontId="3"/>
  </si>
  <si>
    <t>1.5％超
2.0％以下</t>
    <rPh sb="4" eb="5">
      <t>チョウ</t>
    </rPh>
    <rPh sb="10" eb="12">
      <t>イカ</t>
    </rPh>
    <phoneticPr fontId="3"/>
  </si>
  <si>
    <t>2.0％超
2.5％以下</t>
    <rPh sb="4" eb="5">
      <t>チョウ</t>
    </rPh>
    <rPh sb="10" eb="12">
      <t>イカ</t>
    </rPh>
    <phoneticPr fontId="3"/>
  </si>
  <si>
    <t>2.5％超
3.0％以下</t>
    <rPh sb="4" eb="5">
      <t>チョウ</t>
    </rPh>
    <rPh sb="10" eb="12">
      <t>イカ</t>
    </rPh>
    <phoneticPr fontId="3"/>
  </si>
  <si>
    <t>3.0％超
3.5％以下</t>
    <rPh sb="4" eb="5">
      <t>チョウ</t>
    </rPh>
    <rPh sb="10" eb="12">
      <t>イカ</t>
    </rPh>
    <phoneticPr fontId="3"/>
  </si>
  <si>
    <t>3.5％超
4.0％以下</t>
    <rPh sb="4" eb="5">
      <t>チョウ</t>
    </rPh>
    <rPh sb="10" eb="12">
      <t>イカ</t>
    </rPh>
    <phoneticPr fontId="3"/>
  </si>
  <si>
    <t>4.0％超</t>
    <rPh sb="4" eb="5">
      <t>チョウ</t>
    </rPh>
    <phoneticPr fontId="3"/>
  </si>
  <si>
    <t>（参考）
加重平均利率</t>
    <rPh sb="1" eb="3">
      <t>サンコウ</t>
    </rPh>
    <rPh sb="5" eb="7">
      <t>カジュウ</t>
    </rPh>
    <rPh sb="7" eb="9">
      <t>ヘイキン</t>
    </rPh>
    <rPh sb="9" eb="11">
      <t>リリツ</t>
    </rPh>
    <phoneticPr fontId="3"/>
  </si>
  <si>
    <t>③地方債（返済期間別）の明細</t>
    <rPh sb="1" eb="4">
      <t>チホウサイ</t>
    </rPh>
    <rPh sb="5" eb="7">
      <t>ヘンサイ</t>
    </rPh>
    <rPh sb="7" eb="9">
      <t>キカン</t>
    </rPh>
    <rPh sb="9" eb="10">
      <t>ベツ</t>
    </rPh>
    <rPh sb="12" eb="14">
      <t>メイサイ</t>
    </rPh>
    <phoneticPr fontId="3"/>
  </si>
  <si>
    <t>（単位：千円）</t>
  </si>
  <si>
    <t>１年以内</t>
    <rPh sb="1" eb="2">
      <t>ネン</t>
    </rPh>
    <rPh sb="2" eb="4">
      <t>イナイ</t>
    </rPh>
    <phoneticPr fontId="3"/>
  </si>
  <si>
    <t>１年超
２年以内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</si>
  <si>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２年超
３年以内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</si>
  <si>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３年超
４年以内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</si>
  <si>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４年超
５年以内</t>
    <rPh sb="1" eb="2">
      <t>ネン</t>
    </rPh>
    <rPh sb="2" eb="3">
      <t>チョウ</t>
    </rPh>
    <rPh sb="5" eb="6">
      <t>ネン</t>
    </rPh>
    <rPh sb="6" eb="8">
      <t>イナイ</t>
    </rPh>
    <phoneticPr fontId="3"/>
  </si>
  <si>
    <t>５年超
10年以内</t>
    <rPh sb="1" eb="2">
      <t>ネン</t>
    </rPh>
    <rPh sb="2" eb="3">
      <t>チョウ</t>
    </rPh>
    <rPh sb="6" eb="7">
      <t>ネン</t>
    </rPh>
    <rPh sb="7" eb="9">
      <t>イナイ</t>
    </rPh>
    <phoneticPr fontId="3"/>
  </si>
  <si>
    <t>10年超
15年以内</t>
    <rPh sb="2" eb="3">
      <t>ネン</t>
    </rPh>
    <rPh sb="3" eb="4">
      <t>チョウ</t>
    </rPh>
    <rPh sb="7" eb="8">
      <t>ネン</t>
    </rPh>
    <rPh sb="8" eb="10">
      <t>イナイ</t>
    </rPh>
    <phoneticPr fontId="3"/>
  </si>
  <si>
    <t>15年超
20年以内</t>
    <rPh sb="2" eb="3">
      <t>ネン</t>
    </rPh>
    <rPh sb="3" eb="4">
      <t>チョウ</t>
    </rPh>
    <rPh sb="7" eb="8">
      <t>ネン</t>
    </rPh>
    <rPh sb="8" eb="10">
      <t>イナイ</t>
    </rPh>
    <phoneticPr fontId="3"/>
  </si>
  <si>
    <t>20年超</t>
    <rPh sb="2" eb="3">
      <t>ネン</t>
    </rPh>
    <rPh sb="3" eb="4">
      <t>チョウ</t>
    </rPh>
    <phoneticPr fontId="3"/>
  </si>
  <si>
    <t>④特定の契約条項が付された地方債の概要</t>
    <rPh sb="1" eb="3">
      <t>トクテイ</t>
    </rPh>
    <rPh sb="4" eb="6">
      <t>ケイヤク</t>
    </rPh>
    <rPh sb="6" eb="8">
      <t>ジョウコウ</t>
    </rPh>
    <rPh sb="9" eb="10">
      <t>フ</t>
    </rPh>
    <rPh sb="13" eb="16">
      <t>チホウサイ</t>
    </rPh>
    <rPh sb="17" eb="19">
      <t>ガイヨウ</t>
    </rPh>
    <phoneticPr fontId="3"/>
  </si>
  <si>
    <t>特定の契約条項が
付された地方債残高</t>
    <rPh sb="0" eb="2">
      <t>トクテイ</t>
    </rPh>
    <rPh sb="3" eb="5">
      <t>ケイヤク</t>
    </rPh>
    <rPh sb="5" eb="7">
      <t>ジョウコウ</t>
    </rPh>
    <rPh sb="9" eb="10">
      <t>フ</t>
    </rPh>
    <rPh sb="13" eb="16">
      <t>チホウサイ</t>
    </rPh>
    <rPh sb="16" eb="18">
      <t>ザンダカ</t>
    </rPh>
    <phoneticPr fontId="3"/>
  </si>
  <si>
    <t>契約条項の概要</t>
    <rPh sb="0" eb="2">
      <t>ケイヤク</t>
    </rPh>
    <rPh sb="2" eb="4">
      <t>ジョウコウ</t>
    </rPh>
    <rPh sb="5" eb="7">
      <t>ガイヨウ</t>
    </rPh>
    <phoneticPr fontId="3"/>
  </si>
  <si>
    <t>該当なし</t>
    <rPh sb="0" eb="2">
      <t>ガイトウ</t>
    </rPh>
    <phoneticPr fontId="3"/>
  </si>
  <si>
    <t>２．行政コスト計算書の内容に関する明細</t>
    <rPh sb="2" eb="4">
      <t>ギョウセイ</t>
    </rPh>
    <rPh sb="7" eb="10">
      <t>ケイサンショ</t>
    </rPh>
    <rPh sb="11" eb="13">
      <t>ナイヨウ</t>
    </rPh>
    <rPh sb="14" eb="15">
      <t>カン</t>
    </rPh>
    <rPh sb="17" eb="19">
      <t>メイサイ</t>
    </rPh>
    <phoneticPr fontId="3"/>
  </si>
  <si>
    <t>（1）補助金等の明細</t>
    <rPh sb="3" eb="6">
      <t>ホジョキン</t>
    </rPh>
    <rPh sb="6" eb="7">
      <t>トウ</t>
    </rPh>
    <rPh sb="8" eb="10">
      <t>メイサイ</t>
    </rPh>
    <phoneticPr fontId="3"/>
  </si>
  <si>
    <t>（単位：千円）</t>
    <phoneticPr fontId="3"/>
  </si>
  <si>
    <t>名称</t>
    <rPh sb="0" eb="2">
      <t>メイショウ</t>
    </rPh>
    <phoneticPr fontId="3"/>
  </si>
  <si>
    <t>相手先</t>
    <rPh sb="0" eb="3">
      <t>アイテサキ</t>
    </rPh>
    <phoneticPr fontId="3"/>
  </si>
  <si>
    <t>支出目的</t>
    <rPh sb="0" eb="2">
      <t>シシュツ</t>
    </rPh>
    <rPh sb="2" eb="4">
      <t>モクテキ</t>
    </rPh>
    <phoneticPr fontId="3"/>
  </si>
  <si>
    <t>他団体への公共施設等整備補助金等
（所有外資産分）</t>
    <rPh sb="0" eb="1">
      <t>タ</t>
    </rPh>
    <rPh sb="1" eb="3">
      <t>ダンタイ</t>
    </rPh>
    <rPh sb="5" eb="7">
      <t>コウキョウ</t>
    </rPh>
    <rPh sb="7" eb="9">
      <t>シセツ</t>
    </rPh>
    <rPh sb="9" eb="10">
      <t>トウ</t>
    </rPh>
    <rPh sb="10" eb="12">
      <t>セイビ</t>
    </rPh>
    <rPh sb="12" eb="15">
      <t>ホジョキン</t>
    </rPh>
    <rPh sb="15" eb="16">
      <t>トウ</t>
    </rPh>
    <rPh sb="18" eb="20">
      <t>ショユウ</t>
    </rPh>
    <rPh sb="20" eb="21">
      <t>ガイ</t>
    </rPh>
    <rPh sb="21" eb="23">
      <t>シサン</t>
    </rPh>
    <rPh sb="23" eb="24">
      <t>ブン</t>
    </rPh>
    <phoneticPr fontId="3"/>
  </si>
  <si>
    <t>ＪＲ関西本線高架化事業費負担金</t>
  </si>
  <si>
    <t>福祉</t>
  </si>
  <si>
    <t>その他の補助金等</t>
    <rPh sb="2" eb="3">
      <t>タ</t>
    </rPh>
    <rPh sb="4" eb="7">
      <t>ホジョキン</t>
    </rPh>
    <rPh sb="7" eb="8">
      <t>トウ</t>
    </rPh>
    <phoneticPr fontId="3"/>
  </si>
  <si>
    <t>後期高齢者医療療養給付費負担金</t>
  </si>
  <si>
    <t>下水道事業会計補助金</t>
  </si>
  <si>
    <t>認定こども園施設型給付費負担金</t>
  </si>
  <si>
    <t>水道事業会計補助金</t>
  </si>
  <si>
    <t>環境衛生</t>
  </si>
  <si>
    <t>病院事業会計負担金</t>
  </si>
  <si>
    <t>軽費老人ホーム事務費補助金</t>
  </si>
  <si>
    <t>民間保育所等運営補助金</t>
  </si>
  <si>
    <t>③投資及び出資金の明細</t>
    <rPh sb="1" eb="3">
      <t>トウシ</t>
    </rPh>
    <rPh sb="3" eb="4">
      <t>オヨ</t>
    </rPh>
    <rPh sb="5" eb="8">
      <t>シュッシキン</t>
    </rPh>
    <rPh sb="9" eb="11">
      <t>メイサイ</t>
    </rPh>
    <phoneticPr fontId="9"/>
  </si>
  <si>
    <t>住宅新築資金等貸付金特別会計</t>
    <rPh sb="4" eb="6">
      <t>シキン</t>
    </rPh>
    <rPh sb="6" eb="7">
      <t>トウ</t>
    </rPh>
    <rPh sb="7" eb="9">
      <t>カシツケ</t>
    </rPh>
    <phoneticPr fontId="36"/>
  </si>
  <si>
    <t>貸借対照表計上額_x000D_
(A) X (B)_x000D_
(C)</t>
    <phoneticPr fontId="9"/>
  </si>
  <si>
    <t>減債基金（財政課分）</t>
    <rPh sb="0" eb="2">
      <t>ゲンサイ</t>
    </rPh>
    <rPh sb="2" eb="4">
      <t>キキン</t>
    </rPh>
    <phoneticPr fontId="46"/>
  </si>
  <si>
    <t>森林活性化推進基金</t>
    <rPh sb="0" eb="2">
      <t>シンリン</t>
    </rPh>
    <rPh sb="2" eb="5">
      <t>カッセイカ</t>
    </rPh>
    <rPh sb="5" eb="7">
      <t>スイシン</t>
    </rPh>
    <rPh sb="7" eb="9">
      <t>キキン</t>
    </rPh>
    <phoneticPr fontId="46"/>
  </si>
  <si>
    <t>民間保育所施設整備費補助金</t>
  </si>
  <si>
    <t>対象団体</t>
    <rPh sb="0" eb="2">
      <t>タイショウ</t>
    </rPh>
    <rPh sb="2" eb="4">
      <t>ダンタイ</t>
    </rPh>
    <phoneticPr fontId="25"/>
  </si>
  <si>
    <t>都市計画</t>
    <rPh sb="0" eb="2">
      <t>トシ</t>
    </rPh>
    <rPh sb="2" eb="4">
      <t>ケイカク</t>
    </rPh>
    <phoneticPr fontId="25"/>
  </si>
  <si>
    <t>小規模保育事業所施設整備費補助金</t>
  </si>
  <si>
    <t>歴史的風致形成建造物保存整備事業補助金</t>
  </si>
  <si>
    <t>その他</t>
    <rPh sb="2" eb="3">
      <t>タ</t>
    </rPh>
    <phoneticPr fontId="25"/>
  </si>
  <si>
    <t>奈良県後期高齢者医療広域連合</t>
    <rPh sb="0" eb="3">
      <t>ナラケン</t>
    </rPh>
    <phoneticPr fontId="25"/>
  </si>
  <si>
    <t>対象者団体</t>
    <rPh sb="3" eb="5">
      <t>ダンタイ</t>
    </rPh>
    <phoneticPr fontId="25"/>
  </si>
  <si>
    <t>奈良市企業局</t>
    <rPh sb="0" eb="3">
      <t>ナラシ</t>
    </rPh>
    <rPh sb="3" eb="5">
      <t>キギョウ</t>
    </rPh>
    <rPh sb="5" eb="6">
      <t>キョク</t>
    </rPh>
    <phoneticPr fontId="25"/>
  </si>
  <si>
    <t>奈良市市立病院</t>
    <rPh sb="0" eb="3">
      <t>ナラシ</t>
    </rPh>
    <rPh sb="3" eb="5">
      <t>シリツ</t>
    </rPh>
    <rPh sb="5" eb="7">
      <t>ビョウイン</t>
    </rPh>
    <phoneticPr fontId="25"/>
  </si>
  <si>
    <t>下水道事業会計負担金</t>
  </si>
  <si>
    <t>-</t>
    <phoneticPr fontId="3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</si>
</sst>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76" formatCode="#,##0;&quot;△ &quot;#,##0"/>
    <numFmt numFmtId="177" formatCode="_(* #,##0_);_(* \(#,##0\);_(* &quot;-&quot;_);_(@_)"/>
    <numFmt numFmtId="178" formatCode="#,##0_);\(#,##0\)"/>
    <numFmt numFmtId="179" formatCode="#,##0_);[Red]\(#,##0\)"/>
    <numFmt numFmtId="180" formatCode="#,##0,"/>
    <numFmt numFmtId="181" formatCode="#,###,"/>
    <numFmt numFmtId="182" formatCode="#,##0_ "/>
  </numFmts>
  <fonts count="49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6"/>
      <name val="ＭＳ Ｐゴシック"/>
      <family val="3"/>
      <charset val="128"/>
    </font>
    <font>
      <sz val="9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0"/>
      <color theme="0"/>
      <name val="ＭＳ Ｐ明朝"/>
      <family val="1"/>
      <charset val="128"/>
    </font>
    <font>
      <sz val="10"/>
      <color indexed="8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u/>
      <sz val="12"/>
      <name val="ＭＳ Ｐ明朝"/>
      <family val="1"/>
      <charset val="128"/>
    </font>
    <font>
      <sz val="14"/>
      <color indexed="8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indexed="81"/>
      <name val="ＭＳ Ｐゴシック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rgb="FFC5D9F1"/>
        <bgColor indexed="64"/>
      </patternFill>
    </fill>
  </fills>
  <borders count="29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</borders>
  <cellStyleXfs count="67">
    <xf numFmtId="0" fontId="0" fillId="0" borderId="0">
      <alignment vertical="center"/>
    </xf>
    <xf numFmtId="0" fontId="16" fillId="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7" borderId="9" applyNumberFormat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6" fillId="29" borderId="10" applyNumberFormat="0" applyFont="0" applyAlignment="0" applyProtection="0">
      <alignment vertical="center"/>
    </xf>
    <xf numFmtId="0" fontId="5" fillId="2" borderId="1" applyNumberFormat="0" applyFont="0" applyAlignment="0" applyProtection="0">
      <alignment vertical="center"/>
    </xf>
    <xf numFmtId="0" fontId="5" fillId="2" borderId="1" applyNumberFormat="0" applyFon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1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177" fontId="8" fillId="0" borderId="0" applyFont="0" applyFill="0" applyBorder="0" applyAlignment="0" applyProtection="0"/>
    <xf numFmtId="0" fontId="25" fillId="0" borderId="13" applyNumberFormat="0" applyFill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29" fillId="31" borderId="17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32" borderId="12" applyNumberFormat="0" applyAlignment="0" applyProtection="0">
      <alignment vertical="center"/>
    </xf>
    <xf numFmtId="0" fontId="8" fillId="0" borderId="0"/>
    <xf numFmtId="0" fontId="16" fillId="0" borderId="0">
      <alignment vertical="center"/>
    </xf>
    <xf numFmtId="0" fontId="6" fillId="0" borderId="0">
      <alignment vertical="center"/>
    </xf>
    <xf numFmtId="0" fontId="5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32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3" fillId="33" borderId="0" applyNumberFormat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6" fillId="0" borderId="0">
      <alignment vertical="center"/>
    </xf>
    <xf numFmtId="38" fontId="1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43" fillId="0" borderId="0">
      <alignment vertical="center"/>
    </xf>
    <xf numFmtId="0" fontId="44" fillId="0" borderId="0"/>
  </cellStyleXfs>
  <cellXfs count="261">
    <xf numFmtId="0" fontId="0" fillId="0" borderId="0" xfId="0">
      <alignment vertical="center"/>
    </xf>
    <xf numFmtId="0" fontId="10" fillId="0" borderId="0" xfId="49" applyFont="1">
      <alignment vertical="center"/>
    </xf>
    <xf numFmtId="0" fontId="34" fillId="0" borderId="0" xfId="49" applyFont="1" applyBorder="1" applyAlignment="1">
      <alignment horizontal="right" vertical="center"/>
    </xf>
    <xf numFmtId="0" fontId="10" fillId="0" borderId="0" xfId="49" applyFont="1" applyFill="1">
      <alignment vertical="center"/>
    </xf>
    <xf numFmtId="0" fontId="10" fillId="0" borderId="0" xfId="49" applyFont="1" applyFill="1" applyBorder="1" applyAlignment="1">
      <alignment vertical="center"/>
    </xf>
    <xf numFmtId="0" fontId="34" fillId="0" borderId="0" xfId="49" applyFont="1" applyFill="1" applyBorder="1" applyAlignment="1">
      <alignment horizontal="right" vertical="center"/>
    </xf>
    <xf numFmtId="49" fontId="10" fillId="0" borderId="2" xfId="49" applyNumberFormat="1" applyFont="1" applyFill="1" applyBorder="1" applyAlignment="1">
      <alignment vertical="center" wrapText="1"/>
    </xf>
    <xf numFmtId="178" fontId="10" fillId="0" borderId="2" xfId="49" applyNumberFormat="1" applyFont="1" applyFill="1" applyBorder="1" applyAlignment="1">
      <alignment horizontal="right" vertical="center" shrinkToFit="1"/>
    </xf>
    <xf numFmtId="178" fontId="10" fillId="0" borderId="2" xfId="49" applyNumberFormat="1" applyFont="1" applyBorder="1" applyAlignment="1">
      <alignment horizontal="right" vertical="center" shrinkToFit="1"/>
    </xf>
    <xf numFmtId="178" fontId="10" fillId="0" borderId="2" xfId="49" applyNumberFormat="1" applyFont="1" applyBorder="1" applyAlignment="1">
      <alignment horizontal="center" vertical="center" shrinkToFit="1"/>
    </xf>
    <xf numFmtId="176" fontId="15" fillId="0" borderId="0" xfId="48" applyNumberFormat="1" applyFont="1" applyAlignment="1">
      <alignment vertical="center"/>
    </xf>
    <xf numFmtId="176" fontId="37" fillId="0" borderId="0" xfId="48" applyNumberFormat="1" applyFont="1" applyAlignment="1">
      <alignment horizontal="right" vertical="center"/>
    </xf>
    <xf numFmtId="0" fontId="10" fillId="0" borderId="3" xfId="49" applyFont="1" applyBorder="1" applyAlignment="1">
      <alignment vertical="center"/>
    </xf>
    <xf numFmtId="49" fontId="10" fillId="0" borderId="2" xfId="49" applyNumberFormat="1" applyFont="1" applyBorder="1" applyAlignment="1">
      <alignment vertical="center" wrapText="1"/>
    </xf>
    <xf numFmtId="38" fontId="10" fillId="0" borderId="0" xfId="35" applyFont="1">
      <alignment vertical="center"/>
    </xf>
    <xf numFmtId="3" fontId="40" fillId="0" borderId="0" xfId="0" applyNumberFormat="1" applyFont="1" applyAlignment="1"/>
    <xf numFmtId="3" fontId="35" fillId="0" borderId="0" xfId="0" applyNumberFormat="1" applyFont="1" applyAlignment="1"/>
    <xf numFmtId="3" fontId="35" fillId="0" borderId="0" xfId="0" applyNumberFormat="1" applyFont="1" applyAlignment="1">
      <alignment horizontal="right"/>
    </xf>
    <xf numFmtId="3" fontId="35" fillId="0" borderId="2" xfId="0" applyNumberFormat="1" applyFont="1" applyBorder="1" applyAlignment="1">
      <alignment horizontal="left" vertical="center"/>
    </xf>
    <xf numFmtId="3" fontId="35" fillId="0" borderId="2" xfId="0" applyNumberFormat="1" applyFont="1" applyBorder="1" applyAlignment="1">
      <alignment horizontal="right" vertical="center"/>
    </xf>
    <xf numFmtId="3" fontId="35" fillId="0" borderId="2" xfId="0" applyNumberFormat="1" applyFont="1" applyBorder="1" applyAlignment="1">
      <alignment horizontal="center" vertical="center"/>
    </xf>
    <xf numFmtId="3" fontId="35" fillId="0" borderId="2" xfId="0" applyNumberFormat="1" applyFont="1" applyBorder="1" applyAlignment="1">
      <alignment horizontal="left" vertical="center" shrinkToFit="1"/>
    </xf>
    <xf numFmtId="9" fontId="35" fillId="0" borderId="2" xfId="0" applyNumberFormat="1" applyFont="1" applyBorder="1" applyAlignment="1">
      <alignment horizontal="right" vertical="center"/>
    </xf>
    <xf numFmtId="0" fontId="41" fillId="0" borderId="0" xfId="49" applyFont="1" applyFill="1">
      <alignment vertical="center"/>
    </xf>
    <xf numFmtId="0" fontId="41" fillId="0" borderId="0" xfId="49" applyFont="1" applyFill="1" applyBorder="1" applyAlignment="1">
      <alignment vertical="center"/>
    </xf>
    <xf numFmtId="0" fontId="35" fillId="0" borderId="0" xfId="49" applyFont="1" applyFill="1" applyBorder="1" applyAlignment="1">
      <alignment horizontal="right" vertical="center"/>
    </xf>
    <xf numFmtId="0" fontId="41" fillId="0" borderId="0" xfId="49" applyFont="1">
      <alignment vertical="center"/>
    </xf>
    <xf numFmtId="0" fontId="41" fillId="0" borderId="2" xfId="49" applyFont="1" applyFill="1" applyBorder="1" applyAlignment="1">
      <alignment horizontal="center" vertical="center" wrapText="1"/>
    </xf>
    <xf numFmtId="0" fontId="35" fillId="0" borderId="4" xfId="49" applyFont="1" applyFill="1" applyBorder="1" applyAlignment="1">
      <alignment horizontal="left" vertical="center"/>
    </xf>
    <xf numFmtId="0" fontId="35" fillId="0" borderId="2" xfId="49" applyFont="1" applyFill="1" applyBorder="1" applyAlignment="1">
      <alignment horizontal="center" vertical="center" wrapText="1"/>
    </xf>
    <xf numFmtId="49" fontId="41" fillId="0" borderId="2" xfId="49" applyNumberFormat="1" applyFont="1" applyFill="1" applyBorder="1" applyAlignment="1">
      <alignment vertical="center" wrapText="1"/>
    </xf>
    <xf numFmtId="176" fontId="41" fillId="0" borderId="2" xfId="49" applyNumberFormat="1" applyFont="1" applyFill="1" applyBorder="1" applyAlignment="1">
      <alignment horizontal="right" vertical="center" shrinkToFit="1"/>
    </xf>
    <xf numFmtId="49" fontId="41" fillId="0" borderId="2" xfId="49" applyNumberFormat="1" applyFont="1" applyFill="1" applyBorder="1" applyAlignment="1">
      <alignment horizontal="center" vertical="center" wrapText="1"/>
    </xf>
    <xf numFmtId="0" fontId="42" fillId="0" borderId="0" xfId="49" applyFont="1">
      <alignment vertical="center"/>
    </xf>
    <xf numFmtId="0" fontId="10" fillId="0" borderId="0" xfId="49" applyFont="1" applyAlignment="1">
      <alignment horizontal="right" vertical="center"/>
    </xf>
    <xf numFmtId="0" fontId="10" fillId="0" borderId="3" xfId="49" applyFont="1" applyBorder="1">
      <alignment vertical="center"/>
    </xf>
    <xf numFmtId="178" fontId="10" fillId="0" borderId="3" xfId="49" applyNumberFormat="1" applyFont="1" applyBorder="1">
      <alignment vertical="center"/>
    </xf>
    <xf numFmtId="0" fontId="10" fillId="0" borderId="4" xfId="49" applyFont="1" applyBorder="1">
      <alignment vertical="center"/>
    </xf>
    <xf numFmtId="0" fontId="10" fillId="0" borderId="2" xfId="49" applyFont="1" applyBorder="1">
      <alignment vertical="center"/>
    </xf>
    <xf numFmtId="0" fontId="10" fillId="0" borderId="5" xfId="49" applyFont="1" applyBorder="1" applyAlignment="1">
      <alignment horizontal="center" vertical="center"/>
    </xf>
    <xf numFmtId="0" fontId="10" fillId="0" borderId="18" xfId="49" applyFont="1" applyBorder="1">
      <alignment vertical="center"/>
    </xf>
    <xf numFmtId="0" fontId="10" fillId="0" borderId="4" xfId="49" applyFont="1" applyBorder="1" applyAlignment="1">
      <alignment horizontal="center" vertical="center"/>
    </xf>
    <xf numFmtId="178" fontId="10" fillId="0" borderId="2" xfId="49" applyNumberFormat="1" applyFont="1" applyFill="1" applyBorder="1">
      <alignment vertical="center"/>
    </xf>
    <xf numFmtId="176" fontId="10" fillId="0" borderId="4" xfId="49" applyNumberFormat="1" applyFont="1" applyBorder="1">
      <alignment vertical="center"/>
    </xf>
    <xf numFmtId="176" fontId="10" fillId="0" borderId="18" xfId="49" applyNumberFormat="1" applyFont="1" applyBorder="1">
      <alignment vertical="center"/>
    </xf>
    <xf numFmtId="176" fontId="15" fillId="0" borderId="0" xfId="48" applyNumberFormat="1" applyFont="1" applyAlignment="1">
      <alignment vertical="center" wrapText="1"/>
    </xf>
    <xf numFmtId="0" fontId="15" fillId="0" borderId="0" xfId="48" applyFont="1" applyAlignment="1">
      <alignment vertical="center"/>
    </xf>
    <xf numFmtId="0" fontId="45" fillId="0" borderId="0" xfId="48" applyFont="1" applyAlignment="1">
      <alignment vertical="center"/>
    </xf>
    <xf numFmtId="0" fontId="15" fillId="0" borderId="0" xfId="48" applyFont="1"/>
    <xf numFmtId="0" fontId="15" fillId="0" borderId="0" xfId="48" applyFont="1" applyBorder="1" applyAlignment="1">
      <alignment vertical="center"/>
    </xf>
    <xf numFmtId="0" fontId="35" fillId="0" borderId="19" xfId="48" applyFont="1" applyBorder="1" applyAlignment="1">
      <alignment vertical="center"/>
    </xf>
    <xf numFmtId="0" fontId="35" fillId="0" borderId="0" xfId="48" applyFont="1" applyBorder="1" applyAlignment="1">
      <alignment horizontal="center" vertical="center"/>
    </xf>
    <xf numFmtId="0" fontId="35" fillId="0" borderId="0" xfId="48" applyFont="1" applyBorder="1" applyAlignment="1">
      <alignment horizontal="right" vertical="center"/>
    </xf>
    <xf numFmtId="176" fontId="15" fillId="0" borderId="2" xfId="49" applyNumberFormat="1" applyFont="1" applyBorder="1" applyAlignment="1">
      <alignment vertical="center" wrapText="1"/>
    </xf>
    <xf numFmtId="176" fontId="35" fillId="0" borderId="2" xfId="48" applyNumberFormat="1" applyFont="1" applyBorder="1" applyAlignment="1">
      <alignment vertical="center"/>
    </xf>
    <xf numFmtId="0" fontId="15" fillId="0" borderId="0" xfId="49" applyFont="1" applyBorder="1" applyAlignment="1">
      <alignment horizontal="left" vertical="center"/>
    </xf>
    <xf numFmtId="0" fontId="15" fillId="0" borderId="0" xfId="49" applyFont="1" applyBorder="1">
      <alignment vertical="center"/>
    </xf>
    <xf numFmtId="0" fontId="15" fillId="0" borderId="19" xfId="49" applyFont="1" applyBorder="1" applyAlignment="1">
      <alignment vertical="center"/>
    </xf>
    <xf numFmtId="176" fontId="15" fillId="0" borderId="2" xfId="49" applyNumberFormat="1" applyFont="1" applyBorder="1" applyAlignment="1">
      <alignment vertical="center"/>
    </xf>
    <xf numFmtId="176" fontId="15" fillId="0" borderId="2" xfId="49" applyNumberFormat="1" applyFont="1" applyBorder="1" applyAlignment="1">
      <alignment horizontal="right" vertical="center"/>
    </xf>
    <xf numFmtId="176" fontId="15" fillId="0" borderId="2" xfId="49" applyNumberFormat="1" applyFont="1" applyFill="1" applyBorder="1" applyAlignment="1">
      <alignment vertical="center" wrapText="1"/>
    </xf>
    <xf numFmtId="176" fontId="15" fillId="0" borderId="2" xfId="49" applyNumberFormat="1" applyFont="1" applyFill="1" applyBorder="1" applyAlignment="1">
      <alignment horizontal="right" vertical="center" wrapText="1"/>
    </xf>
    <xf numFmtId="3" fontId="35" fillId="35" borderId="2" xfId="0" applyNumberFormat="1" applyFont="1" applyFill="1" applyBorder="1" applyAlignment="1">
      <alignment horizontal="center" vertical="center" wrapText="1"/>
    </xf>
    <xf numFmtId="3" fontId="35" fillId="35" borderId="2" xfId="0" applyNumberFormat="1" applyFont="1" applyFill="1" applyBorder="1" applyAlignment="1">
      <alignment horizontal="center" vertical="center"/>
    </xf>
    <xf numFmtId="0" fontId="15" fillId="35" borderId="2" xfId="49" applyFont="1" applyFill="1" applyBorder="1" applyAlignment="1">
      <alignment horizontal="center" vertical="center" wrapText="1"/>
    </xf>
    <xf numFmtId="0" fontId="35" fillId="35" borderId="2" xfId="48" applyFont="1" applyFill="1" applyBorder="1" applyAlignment="1">
      <alignment horizontal="center" vertical="center" wrapText="1"/>
    </xf>
    <xf numFmtId="0" fontId="41" fillId="35" borderId="2" xfId="49" applyFont="1" applyFill="1" applyBorder="1" applyAlignment="1">
      <alignment horizontal="center" vertical="center" wrapText="1"/>
    </xf>
    <xf numFmtId="0" fontId="10" fillId="35" borderId="2" xfId="49" applyFont="1" applyFill="1" applyBorder="1" applyAlignment="1">
      <alignment horizontal="center" vertical="center"/>
    </xf>
    <xf numFmtId="0" fontId="10" fillId="35" borderId="2" xfId="49" applyFont="1" applyFill="1" applyBorder="1" applyAlignment="1">
      <alignment horizontal="center" vertical="center" wrapText="1"/>
    </xf>
    <xf numFmtId="176" fontId="15" fillId="35" borderId="2" xfId="48" applyNumberFormat="1" applyFont="1" applyFill="1" applyBorder="1" applyAlignment="1">
      <alignment horizontal="center" vertical="center"/>
    </xf>
    <xf numFmtId="176" fontId="15" fillId="35" borderId="2" xfId="48" applyNumberFormat="1" applyFont="1" applyFill="1" applyBorder="1" applyAlignment="1">
      <alignment horizontal="distributed" vertical="center" justifyLastLine="1"/>
    </xf>
    <xf numFmtId="0" fontId="10" fillId="35" borderId="3" xfId="49" applyFont="1" applyFill="1" applyBorder="1" applyAlignment="1">
      <alignment horizontal="center" vertical="center"/>
    </xf>
    <xf numFmtId="0" fontId="34" fillId="35" borderId="2" xfId="0" applyFont="1" applyFill="1" applyBorder="1" applyAlignment="1">
      <alignment horizontal="center" vertical="center" wrapText="1"/>
    </xf>
    <xf numFmtId="178" fontId="34" fillId="0" borderId="4" xfId="49" applyNumberFormat="1" applyFont="1" applyBorder="1">
      <alignment vertical="center"/>
    </xf>
    <xf numFmtId="178" fontId="34" fillId="0" borderId="5" xfId="49" applyNumberFormat="1" applyFont="1" applyBorder="1">
      <alignment vertical="center"/>
    </xf>
    <xf numFmtId="176" fontId="34" fillId="0" borderId="5" xfId="49" applyNumberFormat="1" applyFont="1" applyBorder="1">
      <alignment vertical="center"/>
    </xf>
    <xf numFmtId="178" fontId="34" fillId="0" borderId="2" xfId="49" applyNumberFormat="1" applyFont="1" applyBorder="1">
      <alignment vertical="center"/>
    </xf>
    <xf numFmtId="176" fontId="34" fillId="0" borderId="4" xfId="49" applyNumberFormat="1" applyFont="1" applyBorder="1">
      <alignment vertical="center"/>
    </xf>
    <xf numFmtId="0" fontId="34" fillId="0" borderId="5" xfId="49" applyFont="1" applyBorder="1" applyAlignment="1">
      <alignment horizontal="center" vertical="center"/>
    </xf>
    <xf numFmtId="0" fontId="34" fillId="0" borderId="4" xfId="49" applyFont="1" applyBorder="1" applyAlignment="1">
      <alignment horizontal="center" vertical="center"/>
    </xf>
    <xf numFmtId="178" fontId="34" fillId="0" borderId="4" xfId="49" applyNumberFormat="1" applyFont="1" applyFill="1" applyBorder="1" applyAlignment="1">
      <alignment horizontal="right" vertical="center"/>
    </xf>
    <xf numFmtId="178" fontId="34" fillId="0" borderId="5" xfId="49" applyNumberFormat="1" applyFont="1" applyFill="1" applyBorder="1">
      <alignment vertical="center"/>
    </xf>
    <xf numFmtId="176" fontId="34" fillId="0" borderId="5" xfId="49" applyNumberFormat="1" applyFont="1" applyFill="1" applyBorder="1">
      <alignment vertical="center"/>
    </xf>
    <xf numFmtId="178" fontId="10" fillId="0" borderId="18" xfId="49" applyNumberFormat="1" applyFont="1" applyFill="1" applyBorder="1">
      <alignment vertical="center"/>
    </xf>
    <xf numFmtId="176" fontId="10" fillId="0" borderId="18" xfId="49" applyNumberFormat="1" applyFont="1" applyFill="1" applyBorder="1">
      <alignment vertical="center"/>
    </xf>
    <xf numFmtId="178" fontId="10" fillId="0" borderId="4" xfId="49" applyNumberFormat="1" applyFont="1" applyFill="1" applyBorder="1">
      <alignment vertical="center"/>
    </xf>
    <xf numFmtId="176" fontId="10" fillId="0" borderId="4" xfId="49" applyNumberFormat="1" applyFont="1" applyFill="1" applyBorder="1">
      <alignment vertical="center"/>
    </xf>
    <xf numFmtId="178" fontId="34" fillId="0" borderId="4" xfId="49" applyNumberFormat="1" applyFont="1" applyFill="1" applyBorder="1">
      <alignment vertical="center"/>
    </xf>
    <xf numFmtId="176" fontId="10" fillId="0" borderId="2" xfId="49" applyNumberFormat="1" applyFont="1" applyFill="1" applyBorder="1">
      <alignment vertical="center"/>
    </xf>
    <xf numFmtId="178" fontId="34" fillId="0" borderId="2" xfId="49" applyNumberFormat="1" applyFont="1" applyFill="1" applyBorder="1">
      <alignment vertical="center"/>
    </xf>
    <xf numFmtId="176" fontId="34" fillId="0" borderId="2" xfId="49" applyNumberFormat="1" applyFont="1" applyFill="1" applyBorder="1">
      <alignment vertical="center"/>
    </xf>
    <xf numFmtId="176" fontId="34" fillId="0" borderId="4" xfId="49" applyNumberFormat="1" applyFont="1" applyFill="1" applyBorder="1">
      <alignment vertical="center"/>
    </xf>
    <xf numFmtId="0" fontId="35" fillId="35" borderId="2" xfId="0" applyFont="1" applyFill="1" applyBorder="1" applyAlignment="1">
      <alignment horizontal="center" vertical="center" wrapText="1"/>
    </xf>
    <xf numFmtId="0" fontId="35" fillId="35" borderId="2" xfId="49" applyFont="1" applyFill="1" applyBorder="1" applyAlignment="1">
      <alignment horizontal="center" vertical="center" wrapText="1"/>
    </xf>
    <xf numFmtId="0" fontId="10" fillId="0" borderId="0" xfId="49" applyFont="1" applyBorder="1">
      <alignment vertical="center"/>
    </xf>
    <xf numFmtId="178" fontId="34" fillId="0" borderId="0" xfId="49" applyNumberFormat="1" applyFont="1" applyBorder="1">
      <alignment vertical="center"/>
    </xf>
    <xf numFmtId="176" fontId="34" fillId="0" borderId="0" xfId="49" applyNumberFormat="1" applyFont="1" applyBorder="1">
      <alignment vertical="center"/>
    </xf>
    <xf numFmtId="0" fontId="35" fillId="0" borderId="0" xfId="0" applyFont="1" applyFill="1">
      <alignment vertical="center"/>
    </xf>
    <xf numFmtId="0" fontId="35" fillId="0" borderId="0" xfId="0" applyFont="1" applyFill="1" applyAlignment="1">
      <alignment horizontal="right" vertical="center"/>
    </xf>
    <xf numFmtId="0" fontId="35" fillId="35" borderId="2" xfId="0" applyFont="1" applyFill="1" applyBorder="1" applyAlignment="1">
      <alignment horizontal="center" vertical="center"/>
    </xf>
    <xf numFmtId="0" fontId="35" fillId="0" borderId="2" xfId="0" applyFont="1" applyBorder="1">
      <alignment vertical="center"/>
    </xf>
    <xf numFmtId="179" fontId="35" fillId="0" borderId="2" xfId="35" applyNumberFormat="1" applyFont="1" applyBorder="1" applyAlignment="1">
      <alignment horizontal="right" vertical="center"/>
    </xf>
    <xf numFmtId="179" fontId="35" fillId="0" borderId="2" xfId="35" applyNumberFormat="1" applyFont="1" applyBorder="1" applyAlignment="1">
      <alignment horizontal="center" vertical="center"/>
    </xf>
    <xf numFmtId="179" fontId="35" fillId="0" borderId="2" xfId="35" applyNumberFormat="1" applyFont="1" applyFill="1" applyBorder="1" applyAlignment="1">
      <alignment horizontal="right" vertical="center"/>
    </xf>
    <xf numFmtId="0" fontId="35" fillId="0" borderId="2" xfId="0" applyFont="1" applyBorder="1" applyAlignment="1">
      <alignment vertical="center" wrapText="1"/>
    </xf>
    <xf numFmtId="0" fontId="35" fillId="0" borderId="2" xfId="0" applyFont="1" applyBorder="1" applyAlignment="1">
      <alignment horizontal="center" vertical="center"/>
    </xf>
    <xf numFmtId="0" fontId="35" fillId="0" borderId="0" xfId="0" applyFont="1">
      <alignment vertical="center"/>
    </xf>
    <xf numFmtId="0" fontId="35" fillId="0" borderId="0" xfId="49" applyFont="1">
      <alignment vertical="center"/>
    </xf>
    <xf numFmtId="0" fontId="34" fillId="34" borderId="0" xfId="49" applyFont="1" applyFill="1">
      <alignment vertical="center"/>
    </xf>
    <xf numFmtId="0" fontId="35" fillId="34" borderId="0" xfId="49" applyFont="1" applyFill="1">
      <alignment vertical="center"/>
    </xf>
    <xf numFmtId="0" fontId="35" fillId="34" borderId="0" xfId="49" applyFont="1" applyFill="1" applyBorder="1" applyAlignment="1">
      <alignment vertical="center"/>
    </xf>
    <xf numFmtId="0" fontId="35" fillId="34" borderId="0" xfId="49" applyFont="1" applyFill="1" applyBorder="1" applyAlignment="1">
      <alignment horizontal="right" vertical="center"/>
    </xf>
    <xf numFmtId="0" fontId="35" fillId="35" borderId="21" xfId="0" applyFont="1" applyFill="1" applyBorder="1" applyAlignment="1">
      <alignment horizontal="center" vertical="center" wrapText="1"/>
    </xf>
    <xf numFmtId="0" fontId="35" fillId="35" borderId="8" xfId="0" applyFont="1" applyFill="1" applyBorder="1" applyAlignment="1">
      <alignment horizontal="center" vertical="center" wrapText="1"/>
    </xf>
    <xf numFmtId="0" fontId="35" fillId="35" borderId="7" xfId="0" applyFont="1" applyFill="1" applyBorder="1" applyAlignment="1">
      <alignment horizontal="center" vertical="center" wrapText="1"/>
    </xf>
    <xf numFmtId="0" fontId="35" fillId="35" borderId="24" xfId="49" applyFont="1" applyFill="1" applyBorder="1" applyAlignment="1">
      <alignment horizontal="center" vertical="center" shrinkToFit="1"/>
    </xf>
    <xf numFmtId="0" fontId="35" fillId="35" borderId="2" xfId="49" applyFont="1" applyFill="1" applyBorder="1" applyAlignment="1">
      <alignment horizontal="center" vertical="center" shrinkToFit="1"/>
    </xf>
    <xf numFmtId="49" fontId="35" fillId="34" borderId="2" xfId="49" applyNumberFormat="1" applyFont="1" applyFill="1" applyBorder="1" applyAlignment="1">
      <alignment vertical="center" wrapText="1"/>
    </xf>
    <xf numFmtId="180" fontId="35" fillId="34" borderId="2" xfId="49" applyNumberFormat="1" applyFont="1" applyFill="1" applyBorder="1" applyAlignment="1">
      <alignment horizontal="right" vertical="center" shrinkToFit="1"/>
    </xf>
    <xf numFmtId="180" fontId="35" fillId="34" borderId="24" xfId="49" applyNumberFormat="1" applyFont="1" applyFill="1" applyBorder="1" applyAlignment="1">
      <alignment horizontal="right" vertical="center" shrinkToFit="1"/>
    </xf>
    <xf numFmtId="180" fontId="35" fillId="34" borderId="26" xfId="49" applyNumberFormat="1" applyFont="1" applyFill="1" applyBorder="1" applyAlignment="1">
      <alignment horizontal="right" vertical="center" shrinkToFit="1"/>
    </xf>
    <xf numFmtId="179" fontId="35" fillId="34" borderId="2" xfId="49" applyNumberFormat="1" applyFont="1" applyFill="1" applyBorder="1" applyAlignment="1">
      <alignment vertical="center" wrapText="1"/>
    </xf>
    <xf numFmtId="179" fontId="35" fillId="34" borderId="2" xfId="49" applyNumberFormat="1" applyFont="1" applyFill="1" applyBorder="1" applyAlignment="1">
      <alignment horizontal="right" vertical="center" shrinkToFit="1"/>
    </xf>
    <xf numFmtId="179" fontId="35" fillId="34" borderId="24" xfId="49" applyNumberFormat="1" applyFont="1" applyFill="1" applyBorder="1" applyAlignment="1">
      <alignment horizontal="right" vertical="center" shrinkToFit="1"/>
    </xf>
    <xf numFmtId="179" fontId="35" fillId="34" borderId="26" xfId="49" applyNumberFormat="1" applyFont="1" applyFill="1" applyBorder="1" applyAlignment="1">
      <alignment horizontal="right" vertical="center" shrinkToFit="1"/>
    </xf>
    <xf numFmtId="179" fontId="35" fillId="34" borderId="2" xfId="49" applyNumberFormat="1" applyFont="1" applyFill="1" applyBorder="1" applyAlignment="1">
      <alignment horizontal="center" vertical="center" wrapText="1"/>
    </xf>
    <xf numFmtId="179" fontId="35" fillId="34" borderId="27" xfId="49" applyNumberFormat="1" applyFont="1" applyFill="1" applyBorder="1" applyAlignment="1">
      <alignment horizontal="right" vertical="center" shrinkToFit="1"/>
    </xf>
    <xf numFmtId="179" fontId="35" fillId="34" borderId="7" xfId="49" applyNumberFormat="1" applyFont="1" applyFill="1" applyBorder="1" applyAlignment="1">
      <alignment horizontal="right" vertical="center" shrinkToFit="1"/>
    </xf>
    <xf numFmtId="0" fontId="35" fillId="35" borderId="24" xfId="49" applyFont="1" applyFill="1" applyBorder="1" applyAlignment="1">
      <alignment horizontal="center" vertical="center"/>
    </xf>
    <xf numFmtId="0" fontId="35" fillId="35" borderId="26" xfId="49" applyFont="1" applyFill="1" applyBorder="1" applyAlignment="1">
      <alignment horizontal="center" vertical="center"/>
    </xf>
    <xf numFmtId="181" fontId="35" fillId="0" borderId="0" xfId="49" applyNumberFormat="1" applyFont="1">
      <alignment vertical="center"/>
    </xf>
    <xf numFmtId="181" fontId="35" fillId="34" borderId="24" xfId="49" applyNumberFormat="1" applyFont="1" applyFill="1" applyBorder="1" applyAlignment="1">
      <alignment horizontal="right" vertical="center" shrinkToFit="1"/>
    </xf>
    <xf numFmtId="0" fontId="15" fillId="34" borderId="2" xfId="49" applyNumberFormat="1" applyFont="1" applyFill="1" applyBorder="1" applyAlignment="1">
      <alignment horizontal="center" vertical="center"/>
    </xf>
    <xf numFmtId="0" fontId="35" fillId="0" borderId="0" xfId="49" applyFont="1" applyBorder="1" applyAlignment="1">
      <alignment horizontal="right" vertical="center"/>
    </xf>
    <xf numFmtId="179" fontId="35" fillId="0" borderId="0" xfId="49" applyNumberFormat="1" applyFont="1">
      <alignment vertical="center"/>
    </xf>
    <xf numFmtId="179" fontId="35" fillId="0" borderId="24" xfId="49" applyNumberFormat="1" applyFont="1" applyFill="1" applyBorder="1" applyAlignment="1">
      <alignment horizontal="right" vertical="center" shrinkToFit="1"/>
    </xf>
    <xf numFmtId="179" fontId="35" fillId="0" borderId="2" xfId="49" applyNumberFormat="1" applyFont="1" applyBorder="1" applyAlignment="1">
      <alignment horizontal="right" vertical="center" shrinkToFit="1"/>
    </xf>
    <xf numFmtId="0" fontId="35" fillId="35" borderId="24" xfId="49" applyFont="1" applyFill="1" applyBorder="1" applyAlignment="1">
      <alignment horizontal="center" vertical="center" wrapText="1"/>
    </xf>
    <xf numFmtId="178" fontId="35" fillId="0" borderId="24" xfId="49" applyNumberFormat="1" applyFont="1" applyBorder="1" applyAlignment="1">
      <alignment horizontal="center" vertical="center" shrinkToFit="1"/>
    </xf>
    <xf numFmtId="0" fontId="15" fillId="35" borderId="2" xfId="49" applyFont="1" applyFill="1" applyBorder="1" applyAlignment="1">
      <alignment horizontal="center" vertical="center" wrapText="1"/>
    </xf>
    <xf numFmtId="0" fontId="15" fillId="0" borderId="0" xfId="49" applyFont="1">
      <alignment vertical="center"/>
    </xf>
    <xf numFmtId="0" fontId="15" fillId="0" borderId="0" xfId="49" applyFont="1" applyBorder="1" applyAlignment="1">
      <alignment vertical="center"/>
    </xf>
    <xf numFmtId="0" fontId="15" fillId="0" borderId="0" xfId="49" applyFont="1" applyBorder="1" applyAlignment="1">
      <alignment horizontal="right" vertical="center"/>
    </xf>
    <xf numFmtId="0" fontId="15" fillId="35" borderId="3" xfId="49" applyFont="1" applyFill="1" applyBorder="1" applyAlignment="1">
      <alignment horizontal="center" vertical="center"/>
    </xf>
    <xf numFmtId="0" fontId="15" fillId="35" borderId="2" xfId="0" applyFont="1" applyFill="1" applyBorder="1" applyAlignment="1">
      <alignment horizontal="center" vertical="center" wrapText="1"/>
    </xf>
    <xf numFmtId="0" fontId="15" fillId="0" borderId="2" xfId="49" applyNumberFormat="1" applyFont="1" applyFill="1" applyBorder="1" applyAlignment="1">
      <alignment vertical="center" wrapText="1"/>
    </xf>
    <xf numFmtId="178" fontId="15" fillId="0" borderId="2" xfId="49" applyNumberFormat="1" applyFont="1" applyFill="1" applyBorder="1" applyAlignment="1">
      <alignment horizontal="right" vertical="center" shrinkToFit="1"/>
    </xf>
    <xf numFmtId="49" fontId="15" fillId="0" borderId="18" xfId="49" applyNumberFormat="1" applyFont="1" applyBorder="1" applyAlignment="1">
      <alignment horizontal="left" vertical="center" wrapText="1"/>
    </xf>
    <xf numFmtId="49" fontId="15" fillId="0" borderId="18" xfId="49" applyNumberFormat="1" applyFont="1" applyBorder="1" applyAlignment="1">
      <alignment vertical="center" wrapText="1"/>
    </xf>
    <xf numFmtId="49" fontId="15" fillId="0" borderId="4" xfId="49" applyNumberFormat="1" applyFont="1" applyBorder="1" applyAlignment="1">
      <alignment vertical="center" wrapText="1"/>
    </xf>
    <xf numFmtId="178" fontId="15" fillId="0" borderId="2" xfId="49" applyNumberFormat="1" applyFont="1" applyFill="1" applyBorder="1" applyAlignment="1">
      <alignment horizontal="center" vertical="center" shrinkToFit="1"/>
    </xf>
    <xf numFmtId="178" fontId="15" fillId="0" borderId="28" xfId="49" applyNumberFormat="1" applyFont="1" applyFill="1" applyBorder="1" applyAlignment="1">
      <alignment horizontal="right" vertical="center" shrinkToFit="1"/>
    </xf>
    <xf numFmtId="49" fontId="15" fillId="0" borderId="3" xfId="49" applyNumberFormat="1" applyFont="1" applyBorder="1" applyAlignment="1">
      <alignment vertical="center" wrapText="1"/>
    </xf>
    <xf numFmtId="178" fontId="15" fillId="0" borderId="2" xfId="49" applyNumberFormat="1" applyFont="1" applyBorder="1" applyAlignment="1">
      <alignment horizontal="center" vertical="center" shrinkToFit="1"/>
    </xf>
    <xf numFmtId="38" fontId="15" fillId="0" borderId="0" xfId="35" applyFont="1">
      <alignment vertical="center"/>
    </xf>
    <xf numFmtId="176" fontId="35" fillId="0" borderId="2" xfId="48" applyNumberFormat="1" applyFont="1" applyFill="1" applyBorder="1" applyAlignment="1">
      <alignment vertical="center"/>
    </xf>
    <xf numFmtId="176" fontId="15" fillId="0" borderId="2" xfId="48" applyNumberFormat="1" applyFont="1" applyFill="1" applyBorder="1" applyAlignment="1">
      <alignment vertical="center"/>
    </xf>
    <xf numFmtId="176" fontId="15" fillId="0" borderId="2" xfId="48" applyNumberFormat="1" applyFont="1" applyFill="1" applyBorder="1" applyAlignment="1">
      <alignment horizontal="distributed" vertical="center"/>
    </xf>
    <xf numFmtId="176" fontId="15" fillId="0" borderId="2" xfId="48" applyNumberFormat="1" applyFont="1" applyFill="1" applyBorder="1" applyAlignment="1">
      <alignment horizontal="center" vertical="center"/>
    </xf>
    <xf numFmtId="176" fontId="15" fillId="0" borderId="18" xfId="48" applyNumberFormat="1" applyFont="1" applyFill="1" applyBorder="1" applyAlignment="1">
      <alignment horizontal="center" vertical="center"/>
    </xf>
    <xf numFmtId="176" fontId="15" fillId="0" borderId="3" xfId="48" applyNumberFormat="1" applyFont="1" applyFill="1" applyBorder="1" applyAlignment="1">
      <alignment horizontal="center" vertical="center" wrapText="1"/>
    </xf>
    <xf numFmtId="176" fontId="15" fillId="0" borderId="2" xfId="48" applyNumberFormat="1" applyFont="1" applyFill="1" applyBorder="1" applyAlignment="1">
      <alignment horizontal="right" vertical="center"/>
    </xf>
    <xf numFmtId="176" fontId="15" fillId="0" borderId="2" xfId="48" applyNumberFormat="1" applyFont="1" applyFill="1" applyBorder="1" applyAlignment="1">
      <alignment horizontal="center" vertical="center"/>
    </xf>
    <xf numFmtId="176" fontId="15" fillId="0" borderId="0" xfId="48" applyNumberFormat="1" applyFont="1" applyFill="1" applyAlignment="1">
      <alignment vertical="center"/>
    </xf>
    <xf numFmtId="176" fontId="15" fillId="0" borderId="2" xfId="49" applyNumberFormat="1" applyFont="1" applyBorder="1" applyAlignment="1">
      <alignment horizontal="center" vertical="center"/>
    </xf>
    <xf numFmtId="9" fontId="35" fillId="0" borderId="2" xfId="0" applyNumberFormat="1" applyFont="1" applyBorder="1" applyAlignment="1">
      <alignment horizontal="center" vertical="center"/>
    </xf>
    <xf numFmtId="178" fontId="10" fillId="0" borderId="2" xfId="49" applyNumberFormat="1" applyFont="1" applyFill="1" applyBorder="1" applyAlignment="1">
      <alignment horizontal="center" vertical="center" shrinkToFit="1"/>
    </xf>
    <xf numFmtId="0" fontId="10" fillId="0" borderId="2" xfId="49" applyFont="1" applyFill="1" applyBorder="1" applyAlignment="1">
      <alignment horizontal="center" vertical="center"/>
    </xf>
    <xf numFmtId="176" fontId="35" fillId="0" borderId="0" xfId="48" applyNumberFormat="1" applyFont="1" applyFill="1" applyBorder="1" applyAlignment="1">
      <alignment vertical="center"/>
    </xf>
    <xf numFmtId="176" fontId="15" fillId="0" borderId="0" xfId="48" applyNumberFormat="1" applyFont="1" applyFill="1" applyBorder="1" applyAlignment="1">
      <alignment vertical="center"/>
    </xf>
    <xf numFmtId="0" fontId="15" fillId="0" borderId="0" xfId="48" applyFont="1" applyFill="1" applyBorder="1" applyAlignment="1">
      <alignment vertical="center"/>
    </xf>
    <xf numFmtId="176" fontId="34" fillId="0" borderId="4" xfId="49" applyNumberFormat="1" applyFont="1" applyFill="1" applyBorder="1" applyAlignment="1">
      <alignment horizontal="right" vertical="center"/>
    </xf>
    <xf numFmtId="176" fontId="34" fillId="0" borderId="4" xfId="49" applyNumberFormat="1" applyFont="1" applyBorder="1" applyAlignment="1">
      <alignment horizontal="right" vertical="center"/>
    </xf>
    <xf numFmtId="4" fontId="35" fillId="0" borderId="2" xfId="0" applyNumberFormat="1" applyFont="1" applyBorder="1" applyAlignment="1">
      <alignment horizontal="right" vertical="center"/>
    </xf>
    <xf numFmtId="3" fontId="35" fillId="0" borderId="2" xfId="0" applyNumberFormat="1" applyFont="1" applyFill="1" applyBorder="1" applyAlignment="1">
      <alignment horizontal="left" vertical="center" shrinkToFit="1"/>
    </xf>
    <xf numFmtId="3" fontId="35" fillId="0" borderId="2" xfId="0" applyNumberFormat="1" applyFont="1" applyFill="1" applyBorder="1" applyAlignment="1">
      <alignment horizontal="right" vertical="center"/>
    </xf>
    <xf numFmtId="38" fontId="15" fillId="0" borderId="2" xfId="35" applyFont="1" applyFill="1" applyBorder="1">
      <alignment vertical="center"/>
    </xf>
    <xf numFmtId="10" fontId="15" fillId="0" borderId="2" xfId="60" applyNumberFormat="1" applyFont="1" applyFill="1" applyBorder="1">
      <alignment vertical="center"/>
    </xf>
    <xf numFmtId="38" fontId="15" fillId="0" borderId="2" xfId="35" applyFont="1" applyFill="1" applyBorder="1" applyAlignment="1">
      <alignment horizontal="center" vertical="center"/>
    </xf>
    <xf numFmtId="38" fontId="15" fillId="0" borderId="2" xfId="35" applyFont="1" applyFill="1" applyBorder="1" applyAlignment="1">
      <alignment horizontal="right" vertical="center"/>
    </xf>
    <xf numFmtId="10" fontId="15" fillId="0" borderId="2" xfId="60" applyNumberFormat="1" applyFont="1" applyFill="1" applyBorder="1" applyAlignment="1">
      <alignment horizontal="center" vertical="center"/>
    </xf>
    <xf numFmtId="178" fontId="15" fillId="0" borderId="2" xfId="36" applyNumberFormat="1" applyFont="1" applyFill="1" applyBorder="1">
      <alignment vertical="center"/>
    </xf>
    <xf numFmtId="38" fontId="35" fillId="0" borderId="2" xfId="35" applyFont="1" applyBorder="1" applyAlignment="1">
      <alignment horizontal="right" vertical="center"/>
    </xf>
    <xf numFmtId="10" fontId="15" fillId="0" borderId="2" xfId="60" applyNumberFormat="1" applyFont="1" applyBorder="1" applyAlignment="1">
      <alignment horizontal="center" vertical="center"/>
    </xf>
    <xf numFmtId="176" fontId="34" fillId="0" borderId="2" xfId="49" applyNumberFormat="1" applyFont="1" applyFill="1" applyBorder="1" applyAlignment="1">
      <alignment horizontal="right" vertical="center"/>
    </xf>
    <xf numFmtId="176" fontId="34" fillId="0" borderId="2" xfId="49" applyNumberFormat="1" applyFont="1" applyBorder="1" applyAlignment="1">
      <alignment horizontal="right" vertical="center"/>
    </xf>
    <xf numFmtId="178" fontId="10" fillId="0" borderId="18" xfId="49" applyNumberFormat="1" applyFont="1" applyBorder="1">
      <alignment vertical="center"/>
    </xf>
    <xf numFmtId="178" fontId="10" fillId="0" borderId="4" xfId="49" applyNumberFormat="1" applyFont="1" applyBorder="1">
      <alignment vertical="center"/>
    </xf>
    <xf numFmtId="178" fontId="10" fillId="0" borderId="2" xfId="49" applyNumberFormat="1" applyFont="1" applyBorder="1">
      <alignment vertical="center"/>
    </xf>
    <xf numFmtId="182" fontId="35" fillId="34" borderId="2" xfId="49" applyNumberFormat="1" applyFont="1" applyFill="1" applyBorder="1" applyAlignment="1">
      <alignment horizontal="right" vertical="center" shrinkToFit="1"/>
    </xf>
    <xf numFmtId="176" fontId="15" fillId="34" borderId="2" xfId="48" applyNumberFormat="1" applyFont="1" applyFill="1" applyBorder="1" applyAlignment="1">
      <alignment horizontal="right" vertical="center"/>
    </xf>
    <xf numFmtId="176" fontId="15" fillId="34" borderId="2" xfId="48" applyNumberFormat="1" applyFont="1" applyFill="1" applyBorder="1" applyAlignment="1">
      <alignment horizontal="center" vertical="center"/>
    </xf>
    <xf numFmtId="176" fontId="15" fillId="0" borderId="2" xfId="49" applyNumberFormat="1" applyFont="1" applyFill="1" applyBorder="1" applyAlignment="1">
      <alignment horizontal="center" vertical="center" wrapText="1"/>
    </xf>
    <xf numFmtId="0" fontId="15" fillId="0" borderId="2" xfId="49" applyFont="1" applyBorder="1" applyAlignment="1">
      <alignment horizontal="left" vertical="center" wrapText="1"/>
    </xf>
    <xf numFmtId="0" fontId="35" fillId="0" borderId="2" xfId="48" applyFont="1" applyBorder="1" applyAlignment="1">
      <alignment horizontal="left" vertical="center"/>
    </xf>
    <xf numFmtId="0" fontId="15" fillId="0" borderId="2" xfId="49" applyFont="1" applyBorder="1" applyAlignment="1">
      <alignment horizontal="center" vertical="center"/>
    </xf>
    <xf numFmtId="0" fontId="15" fillId="0" borderId="2" xfId="49" applyFont="1" applyBorder="1" applyAlignment="1">
      <alignment horizontal="left" vertical="center"/>
    </xf>
    <xf numFmtId="0" fontId="15" fillId="34" borderId="2" xfId="49" applyFont="1" applyFill="1" applyBorder="1" applyAlignment="1">
      <alignment horizontal="left" vertical="center"/>
    </xf>
    <xf numFmtId="0" fontId="15" fillId="34" borderId="2" xfId="49" applyFont="1" applyFill="1" applyBorder="1" applyAlignment="1">
      <alignment horizontal="left" vertical="center" wrapText="1"/>
    </xf>
    <xf numFmtId="0" fontId="35" fillId="0" borderId="19" xfId="48" applyFont="1" applyBorder="1" applyAlignment="1">
      <alignment horizontal="right" vertical="center"/>
    </xf>
    <xf numFmtId="0" fontId="15" fillId="35" borderId="2" xfId="49" applyFont="1" applyFill="1" applyBorder="1" applyAlignment="1">
      <alignment horizontal="center" vertical="center" wrapText="1"/>
    </xf>
    <xf numFmtId="0" fontId="15" fillId="0" borderId="2" xfId="49" applyFont="1" applyFill="1" applyBorder="1" applyAlignment="1">
      <alignment horizontal="left" vertical="center" wrapText="1"/>
    </xf>
    <xf numFmtId="0" fontId="15" fillId="0" borderId="2" xfId="49" applyFont="1" applyFill="1" applyBorder="1" applyAlignment="1">
      <alignment horizontal="left" vertical="center"/>
    </xf>
    <xf numFmtId="0" fontId="15" fillId="0" borderId="0" xfId="48" applyFont="1" applyAlignment="1">
      <alignment vertical="center" wrapText="1"/>
    </xf>
    <xf numFmtId="0" fontId="15" fillId="0" borderId="0" xfId="48" applyFont="1" applyAlignment="1">
      <alignment vertical="center"/>
    </xf>
    <xf numFmtId="0" fontId="41" fillId="35" borderId="3" xfId="49" applyFont="1" applyFill="1" applyBorder="1" applyAlignment="1">
      <alignment horizontal="center" vertical="center"/>
    </xf>
    <xf numFmtId="0" fontId="35" fillId="35" borderId="4" xfId="49" applyFont="1" applyFill="1" applyBorder="1" applyAlignment="1">
      <alignment horizontal="center" vertical="center"/>
    </xf>
    <xf numFmtId="0" fontId="41" fillId="35" borderId="2" xfId="49" applyFont="1" applyFill="1" applyBorder="1" applyAlignment="1">
      <alignment horizontal="center" vertical="center" wrapText="1"/>
    </xf>
    <xf numFmtId="0" fontId="35" fillId="35" borderId="2" xfId="0" applyFont="1" applyFill="1" applyBorder="1" applyAlignment="1">
      <alignment horizontal="center" vertical="center" wrapText="1"/>
    </xf>
    <xf numFmtId="0" fontId="35" fillId="35" borderId="2" xfId="49" applyFont="1" applyFill="1" applyBorder="1" applyAlignment="1">
      <alignment horizontal="center" vertical="center" wrapText="1"/>
    </xf>
    <xf numFmtId="176" fontId="34" fillId="0" borderId="3" xfId="49" applyNumberFormat="1" applyFont="1" applyFill="1" applyBorder="1" applyAlignment="1">
      <alignment horizontal="right" vertical="center"/>
    </xf>
    <xf numFmtId="176" fontId="34" fillId="0" borderId="18" xfId="49" applyNumberFormat="1" applyFont="1" applyFill="1" applyBorder="1" applyAlignment="1">
      <alignment horizontal="right" vertical="center"/>
    </xf>
    <xf numFmtId="176" fontId="34" fillId="0" borderId="4" xfId="49" applyNumberFormat="1" applyFont="1" applyFill="1" applyBorder="1" applyAlignment="1">
      <alignment horizontal="right" vertical="center"/>
    </xf>
    <xf numFmtId="176" fontId="34" fillId="0" borderId="3" xfId="49" applyNumberFormat="1" applyFont="1" applyBorder="1" applyAlignment="1">
      <alignment horizontal="right" vertical="center"/>
    </xf>
    <xf numFmtId="176" fontId="34" fillId="0" borderId="18" xfId="49" applyNumberFormat="1" applyFont="1" applyBorder="1" applyAlignment="1">
      <alignment horizontal="right" vertical="center"/>
    </xf>
    <xf numFmtId="176" fontId="34" fillId="0" borderId="4" xfId="49" applyNumberFormat="1" applyFont="1" applyBorder="1" applyAlignment="1">
      <alignment horizontal="right" vertical="center"/>
    </xf>
    <xf numFmtId="0" fontId="35" fillId="35" borderId="20" xfId="0" applyFont="1" applyFill="1" applyBorder="1" applyAlignment="1">
      <alignment horizontal="center" vertical="center" wrapText="1"/>
    </xf>
    <xf numFmtId="0" fontId="35" fillId="35" borderId="23" xfId="0" applyFont="1" applyFill="1" applyBorder="1" applyAlignment="1">
      <alignment horizontal="center" vertical="center" wrapText="1"/>
    </xf>
    <xf numFmtId="0" fontId="35" fillId="35" borderId="7" xfId="49" applyFont="1" applyFill="1" applyBorder="1" applyAlignment="1">
      <alignment horizontal="center" vertical="center"/>
    </xf>
    <xf numFmtId="0" fontId="35" fillId="35" borderId="2" xfId="49" applyFont="1" applyFill="1" applyBorder="1" applyAlignment="1">
      <alignment horizontal="center" vertical="center"/>
    </xf>
    <xf numFmtId="0" fontId="35" fillId="0" borderId="7" xfId="49" applyFont="1" applyFill="1" applyBorder="1" applyAlignment="1">
      <alignment vertical="center"/>
    </xf>
    <xf numFmtId="0" fontId="35" fillId="0" borderId="2" xfId="49" applyFont="1" applyFill="1" applyBorder="1" applyAlignment="1">
      <alignment vertical="center"/>
    </xf>
    <xf numFmtId="0" fontId="35" fillId="35" borderId="3" xfId="49" applyFont="1" applyFill="1" applyBorder="1" applyAlignment="1">
      <alignment horizontal="center" vertical="center"/>
    </xf>
    <xf numFmtId="0" fontId="35" fillId="35" borderId="22" xfId="49" applyFont="1" applyFill="1" applyBorder="1" applyAlignment="1">
      <alignment horizontal="center" vertical="center"/>
    </xf>
    <xf numFmtId="0" fontId="35" fillId="35" borderId="25" xfId="49" applyFont="1" applyFill="1" applyBorder="1" applyAlignment="1">
      <alignment horizontal="center" vertical="center"/>
    </xf>
    <xf numFmtId="0" fontId="35" fillId="35" borderId="3" xfId="49" applyFont="1" applyFill="1" applyBorder="1" applyAlignment="1">
      <alignment horizontal="center" vertical="center" wrapText="1"/>
    </xf>
    <xf numFmtId="0" fontId="10" fillId="35" borderId="3" xfId="49" applyFont="1" applyFill="1" applyBorder="1" applyAlignment="1">
      <alignment horizontal="center" vertical="center"/>
    </xf>
    <xf numFmtId="0" fontId="34" fillId="35" borderId="4" xfId="49" applyFont="1" applyFill="1" applyBorder="1" applyAlignment="1">
      <alignment horizontal="center" vertical="center"/>
    </xf>
    <xf numFmtId="0" fontId="10" fillId="35" borderId="2" xfId="49" applyFont="1" applyFill="1" applyBorder="1" applyAlignment="1">
      <alignment horizontal="center" vertical="center" wrapText="1"/>
    </xf>
    <xf numFmtId="0" fontId="34" fillId="35" borderId="2" xfId="49" applyFont="1" applyFill="1" applyBorder="1" applyAlignment="1">
      <alignment horizontal="center" vertical="center" wrapText="1"/>
    </xf>
    <xf numFmtId="0" fontId="34" fillId="35" borderId="2" xfId="0" applyFont="1" applyFill="1" applyBorder="1" applyAlignment="1">
      <alignment horizontal="center" vertical="center" wrapText="1"/>
    </xf>
    <xf numFmtId="49" fontId="15" fillId="0" borderId="3" xfId="49" applyNumberFormat="1" applyFont="1" applyBorder="1" applyAlignment="1">
      <alignment horizontal="left" vertical="center" wrapText="1"/>
    </xf>
    <xf numFmtId="49" fontId="15" fillId="0" borderId="18" xfId="49" applyNumberFormat="1" applyFont="1" applyBorder="1" applyAlignment="1">
      <alignment horizontal="left" vertical="center" wrapText="1"/>
    </xf>
    <xf numFmtId="176" fontId="15" fillId="35" borderId="2" xfId="48" applyNumberFormat="1" applyFont="1" applyFill="1" applyBorder="1" applyAlignment="1">
      <alignment horizontal="center" vertical="center"/>
    </xf>
    <xf numFmtId="0" fontId="15" fillId="35" borderId="2" xfId="48" applyFont="1" applyFill="1" applyBorder="1" applyAlignment="1">
      <alignment horizontal="center" vertical="center"/>
    </xf>
    <xf numFmtId="176" fontId="15" fillId="0" borderId="2" xfId="48" applyNumberFormat="1" applyFont="1" applyBorder="1" applyAlignment="1">
      <alignment horizontal="center" vertical="center"/>
    </xf>
    <xf numFmtId="0" fontId="15" fillId="0" borderId="2" xfId="48" applyFont="1" applyBorder="1" applyAlignment="1">
      <alignment horizontal="center" vertical="center"/>
    </xf>
    <xf numFmtId="176" fontId="15" fillId="0" borderId="2" xfId="48" applyNumberFormat="1" applyFont="1" applyFill="1" applyBorder="1" applyAlignment="1">
      <alignment horizontal="center" vertical="center"/>
    </xf>
    <xf numFmtId="0" fontId="15" fillId="0" borderId="2" xfId="48" applyFont="1" applyFill="1" applyBorder="1" applyAlignment="1">
      <alignment horizontal="center" vertical="center"/>
    </xf>
    <xf numFmtId="176" fontId="15" fillId="0" borderId="2" xfId="48" applyNumberFormat="1" applyFont="1" applyFill="1" applyBorder="1" applyAlignment="1">
      <alignment horizontal="distributed" vertical="center"/>
    </xf>
    <xf numFmtId="0" fontId="15" fillId="0" borderId="2" xfId="48" applyFont="1" applyFill="1" applyBorder="1" applyAlignment="1">
      <alignment horizontal="distributed" vertical="center"/>
    </xf>
    <xf numFmtId="176" fontId="15" fillId="0" borderId="2" xfId="48" applyNumberFormat="1" applyFont="1" applyFill="1" applyBorder="1" applyAlignment="1">
      <alignment horizontal="distributed" vertical="center" justifyLastLine="1"/>
    </xf>
    <xf numFmtId="0" fontId="15" fillId="0" borderId="2" xfId="48" applyFont="1" applyFill="1" applyBorder="1" applyAlignment="1">
      <alignment horizontal="distributed" vertical="center" justifyLastLine="1"/>
    </xf>
    <xf numFmtId="176" fontId="15" fillId="0" borderId="3" xfId="48" applyNumberFormat="1" applyFont="1" applyFill="1" applyBorder="1" applyAlignment="1">
      <alignment horizontal="center" vertical="center" wrapText="1"/>
    </xf>
    <xf numFmtId="176" fontId="15" fillId="0" borderId="18" xfId="48" applyNumberFormat="1" applyFont="1" applyFill="1" applyBorder="1" applyAlignment="1">
      <alignment horizontal="center" vertical="center" wrapText="1"/>
    </xf>
    <xf numFmtId="176" fontId="15" fillId="0" borderId="4" xfId="48" applyNumberFormat="1" applyFont="1" applyFill="1" applyBorder="1" applyAlignment="1">
      <alignment horizontal="center" vertical="center" wrapText="1"/>
    </xf>
    <xf numFmtId="176" fontId="15" fillId="0" borderId="6" xfId="48" applyNumberFormat="1" applyFont="1" applyFill="1" applyBorder="1" applyAlignment="1">
      <alignment horizontal="distributed" vertical="center" justifyLastLine="1"/>
    </xf>
    <xf numFmtId="176" fontId="15" fillId="0" borderId="7" xfId="48" applyNumberFormat="1" applyFont="1" applyFill="1" applyBorder="1" applyAlignment="1">
      <alignment horizontal="distributed" vertical="center" justifyLastLine="1"/>
    </xf>
    <xf numFmtId="176" fontId="15" fillId="0" borderId="3" xfId="48" applyNumberFormat="1" applyFont="1" applyFill="1" applyBorder="1" applyAlignment="1">
      <alignment horizontal="center" vertical="center"/>
    </xf>
    <xf numFmtId="176" fontId="15" fillId="0" borderId="18" xfId="48" applyNumberFormat="1" applyFont="1" applyFill="1" applyBorder="1" applyAlignment="1">
      <alignment horizontal="center" vertical="center"/>
    </xf>
    <xf numFmtId="176" fontId="15" fillId="0" borderId="4" xfId="48" applyNumberFormat="1" applyFont="1" applyFill="1" applyBorder="1" applyAlignment="1">
      <alignment horizontal="center" vertical="center"/>
    </xf>
    <xf numFmtId="0" fontId="15" fillId="0" borderId="6" xfId="48" applyFont="1" applyFill="1" applyBorder="1" applyAlignment="1">
      <alignment horizontal="distributed" vertical="center" justifyLastLine="1"/>
    </xf>
    <xf numFmtId="0" fontId="15" fillId="0" borderId="8" xfId="48" applyFont="1" applyFill="1" applyBorder="1" applyAlignment="1">
      <alignment horizontal="distributed" vertical="center" justifyLastLine="1"/>
    </xf>
    <xf numFmtId="0" fontId="15" fillId="0" borderId="7" xfId="48" applyFont="1" applyFill="1" applyBorder="1" applyAlignment="1">
      <alignment horizontal="distributed" vertical="center" justifyLastLine="1"/>
    </xf>
    <xf numFmtId="176" fontId="15" fillId="0" borderId="2" xfId="48" applyNumberFormat="1" applyFont="1" applyBorder="1" applyAlignment="1">
      <alignment vertical="center"/>
    </xf>
    <xf numFmtId="0" fontId="39" fillId="0" borderId="2" xfId="0" applyFont="1" applyBorder="1" applyAlignment="1">
      <alignment vertical="center"/>
    </xf>
    <xf numFmtId="0" fontId="39" fillId="0" borderId="2" xfId="0" applyFont="1" applyBorder="1" applyAlignment="1">
      <alignment horizontal="center" vertical="center"/>
    </xf>
    <xf numFmtId="0" fontId="39" fillId="35" borderId="2" xfId="0" applyFont="1" applyFill="1" applyBorder="1" applyAlignment="1">
      <alignment horizontal="center" vertical="center"/>
    </xf>
    <xf numFmtId="0" fontId="15" fillId="0" borderId="18" xfId="48" applyFont="1" applyBorder="1" applyAlignment="1">
      <alignment horizontal="center" vertical="center" wrapText="1"/>
    </xf>
    <xf numFmtId="0" fontId="15" fillId="0" borderId="4" xfId="48" applyFont="1" applyBorder="1" applyAlignment="1">
      <alignment horizontal="center" vertical="center" wrapText="1"/>
    </xf>
    <xf numFmtId="0" fontId="38" fillId="0" borderId="0" xfId="49" applyFont="1" applyAlignment="1">
      <alignment horizontal="center" vertical="center"/>
    </xf>
  </cellXfs>
  <cellStyles count="67">
    <cellStyle name="20% - アクセント 1 2" xfId="1"/>
    <cellStyle name="20% - アクセント 2 2" xfId="2"/>
    <cellStyle name="20% - アクセント 3 2" xfId="3"/>
    <cellStyle name="20% - アクセント 4 2" xfId="4"/>
    <cellStyle name="20% - アクセント 5 2" xfId="5"/>
    <cellStyle name="20% - アクセント 6 2" xfId="6"/>
    <cellStyle name="40% - アクセント 1 2" xfId="7"/>
    <cellStyle name="40% - アクセント 2 2" xfId="8"/>
    <cellStyle name="40% - アクセント 3 2" xfId="9"/>
    <cellStyle name="40% - アクセント 4 2" xfId="10"/>
    <cellStyle name="40% - アクセント 5 2" xfId="11"/>
    <cellStyle name="40% - アクセント 6 2" xfId="12"/>
    <cellStyle name="60% - アクセント 1 2" xfId="13"/>
    <cellStyle name="60% - アクセント 2 2" xfId="14"/>
    <cellStyle name="60% - アクセント 3 2" xfId="15"/>
    <cellStyle name="60% - アクセント 4 2" xfId="16"/>
    <cellStyle name="60% - アクセント 5 2" xfId="17"/>
    <cellStyle name="60% - アクセント 6 2" xfId="18"/>
    <cellStyle name="アクセント 1 2" xfId="19"/>
    <cellStyle name="アクセント 2 2" xfId="20"/>
    <cellStyle name="アクセント 3 2" xfId="21"/>
    <cellStyle name="アクセント 4 2" xfId="22"/>
    <cellStyle name="アクセント 5 2" xfId="23"/>
    <cellStyle name="アクセント 6 2" xfId="24"/>
    <cellStyle name="タイトル 2" xfId="25"/>
    <cellStyle name="チェック セル 2" xfId="26"/>
    <cellStyle name="どちらでもない 2" xfId="27"/>
    <cellStyle name="パーセント 2" xfId="60"/>
    <cellStyle name="メモ 2" xfId="28"/>
    <cellStyle name="メモ 2 2" xfId="29"/>
    <cellStyle name="メモ 2 3" xfId="30"/>
    <cellStyle name="リンク セル 2" xfId="31"/>
    <cellStyle name="悪い 2" xfId="32"/>
    <cellStyle name="計算 2" xfId="33"/>
    <cellStyle name="警告文 2" xfId="34"/>
    <cellStyle name="桁区切り" xfId="35" builtinId="6"/>
    <cellStyle name="桁区切り 2" xfId="36"/>
    <cellStyle name="桁区切り 3" xfId="37"/>
    <cellStyle name="桁区切り 4" xfId="38"/>
    <cellStyle name="桁区切り 5" xfId="39"/>
    <cellStyle name="桁区切り 6" xfId="63"/>
    <cellStyle name="見出し 1 2" xfId="40"/>
    <cellStyle name="見出し 2 2" xfId="41"/>
    <cellStyle name="見出し 3 2" xfId="42"/>
    <cellStyle name="見出し 4 2" xfId="43"/>
    <cellStyle name="集計 2" xfId="44"/>
    <cellStyle name="出力 2" xfId="45"/>
    <cellStyle name="説明文 2" xfId="46"/>
    <cellStyle name="入力 2" xfId="47"/>
    <cellStyle name="標準" xfId="0" builtinId="0"/>
    <cellStyle name="標準 10" xfId="48"/>
    <cellStyle name="標準 11" xfId="62"/>
    <cellStyle name="標準 12" xfId="61"/>
    <cellStyle name="標準 13" xfId="64"/>
    <cellStyle name="標準 14" xfId="66"/>
    <cellStyle name="標準 2" xfId="49"/>
    <cellStyle name="標準 2 2" xfId="50"/>
    <cellStyle name="標準 2 3" xfId="51"/>
    <cellStyle name="標準 2 4" xfId="65"/>
    <cellStyle name="標準 3" xfId="52"/>
    <cellStyle name="標準 4" xfId="53"/>
    <cellStyle name="標準 5" xfId="54"/>
    <cellStyle name="標準 6" xfId="55"/>
    <cellStyle name="標準 7" xfId="56"/>
    <cellStyle name="標準 8" xfId="57"/>
    <cellStyle name="標準 9" xfId="58"/>
    <cellStyle name="良い 2" xfId="59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zaimu-server\d$\Documents%20and%20Settings\&#31119;&#23713;&#12288;&#35538;&#22823;\&#12487;&#12473;&#12463;&#12488;&#12483;&#12503;\IPK_&#38283;&#30330;\@&#22823;&#38442;&#24066;&#20844;&#20250;&#35336;\&#24115;&#31080;\UI_&#32102;&#19982;_&#21508;&#31278;&#32102;&#20184;_12_&#35542;&#29702;&#12487;&#12540;&#12479;&#12505;&#12540;&#12473;&#12524;&#12452;&#12450;&#12454;&#12488;(&#21442;&#29031;)_2008040315453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\disk\&#24179;&#37326;\&#20316;&#26989;&#29992;\work\20040603\UI_&#32102;&#19982;_&#32102;&#19982;&#32113;&#35336;_12_&#35542;&#29702;&#12487;&#12540;&#12479;&#12505;&#12540;&#12473;&#12524;&#12452;&#12450;&#12454;&#12488;_V0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c236\2002&#22823;&#38442;\02_&#65333;&#65321;\01_&#65333;&#65321;&#35373;&#35336;&#26360;\&#35542;&#29702;&#12487;&#12540;&#12479;&#12505;&#12540;&#12473;&#12524;&#12452;&#12450;&#12454;&#12488;\UI_&#20154;&#20107;_&#26119;&#32102;&#26119;&#26684;_&#35542;&#29702;&#12487;&#12540;&#12479;&#12505;&#12540;&#12473;&#12524;&#12452;&#12450;&#12454;&#12488;_V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ream21\Desktop\&#20250;&#35336;\&#20181;&#27096;&#26360;\&#24115;&#31080;\UI_&#36001;&#21209;&#20844;&#20250;&#35336;_18_60100.&#36001;&#21209;&#35576;&#34920;_&#24115;&#31080;&#32232;&#38598;&#20986;&#21147;&#26465;&#20214;&#26360;_01&#36024;&#20511;&#23550;&#29031;&#34920;_V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ET10"/>
      <sheetName val="FET01"/>
      <sheetName val="FET02"/>
      <sheetName val="FET03"/>
      <sheetName val="FET04"/>
      <sheetName val="FET11"/>
      <sheetName val="FET21"/>
      <sheetName val="FET22"/>
      <sheetName val="FET23"/>
      <sheetName val="FET24"/>
      <sheetName val="FET25"/>
      <sheetName val="FET26"/>
      <sheetName val="FET27"/>
      <sheetName val="FET28"/>
      <sheetName val="FET29"/>
      <sheetName val="FET31"/>
      <sheetName val="FET32"/>
      <sheetName val="FET33"/>
      <sheetName val="FET34"/>
      <sheetName val="FET35"/>
      <sheetName val="FET36"/>
      <sheetName val="FEM01"/>
      <sheetName val="FEM02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DDT00"/>
      <sheetName val="FDDT01"/>
      <sheetName val="FDDT02"/>
      <sheetName val="FDDT03"/>
      <sheetName val="FDDT04"/>
      <sheetName val="FDDT05"/>
      <sheetName val="FDDT06"/>
      <sheetName val="FDDT07"/>
      <sheetName val="FDDT08"/>
      <sheetName val="FDDT09"/>
      <sheetName val="FDDT10"/>
      <sheetName val="FDDT11"/>
      <sheetName val="FDDT12"/>
      <sheetName val="FDDT13"/>
      <sheetName val="FDDM14"/>
      <sheetName val="FDDM15"/>
      <sheetName val="FDDM16"/>
      <sheetName val="FDDM17"/>
      <sheetName val="FDDM18"/>
      <sheetName val="FDDM19"/>
      <sheetName val="FDDM20"/>
      <sheetName val="FDDM21"/>
      <sheetName val="FDDM22"/>
      <sheetName val="ZZZ20"/>
      <sheetName val="ドキュメント情報"/>
      <sheetName val="リスト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_論理データベースファイル一覧"/>
      <sheetName val="FBM01"/>
      <sheetName val="FBM02"/>
      <sheetName val="FBM03"/>
      <sheetName val="FBM04"/>
      <sheetName val="FBM05"/>
      <sheetName val="FBM06"/>
      <sheetName val="FBT01"/>
      <sheetName val="FBT02"/>
      <sheetName val="FBT03"/>
      <sheetName val="FBT04"/>
      <sheetName val="ZZZ20"/>
      <sheetName val="ドキュメント情報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2">
          <cell r="A2" t="str">
            <v>NUMBER</v>
          </cell>
        </row>
        <row r="3">
          <cell r="A3" t="str">
            <v>CHAR</v>
          </cell>
        </row>
        <row r="4">
          <cell r="A4" t="str">
            <v>NCHAR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B7">
            <v>1</v>
          </cell>
          <cell r="C7">
            <v>0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B8">
            <v>1</v>
          </cell>
          <cell r="C8">
            <v>10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B9">
            <v>1</v>
          </cell>
          <cell r="C9">
            <v>10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B10">
            <v>1</v>
          </cell>
          <cell r="C10">
            <v>10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B11">
            <v>1</v>
          </cell>
          <cell r="C11">
            <v>10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B12">
            <v>1</v>
          </cell>
          <cell r="C12">
            <v>10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B13">
            <v>1</v>
          </cell>
          <cell r="C13">
            <v>10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B14">
            <v>1</v>
          </cell>
          <cell r="C14">
            <v>10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B15">
            <v>1</v>
          </cell>
          <cell r="C15">
            <v>10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B16">
            <v>1</v>
          </cell>
          <cell r="C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B17">
            <v>1</v>
          </cell>
          <cell r="C17">
            <v>10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B18">
            <v>1</v>
          </cell>
          <cell r="C18">
            <v>10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B19">
            <v>1</v>
          </cell>
          <cell r="C19">
            <v>10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B20">
            <v>1</v>
          </cell>
          <cell r="C20">
            <v>10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B21">
            <v>1</v>
          </cell>
          <cell r="C21">
            <v>10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B22">
            <v>1</v>
          </cell>
          <cell r="C22">
            <v>10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B23">
            <v>1</v>
          </cell>
          <cell r="C23">
            <v>10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B24">
            <v>1</v>
          </cell>
          <cell r="C24">
            <v>20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B25">
            <v>1</v>
          </cell>
          <cell r="C25">
            <v>20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B26">
            <v>1</v>
          </cell>
          <cell r="C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B27">
            <v>1</v>
          </cell>
          <cell r="C27">
            <v>20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K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B28">
            <v>1</v>
          </cell>
          <cell r="C28">
            <v>20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B29">
            <v>1</v>
          </cell>
          <cell r="C29">
            <v>20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B30">
            <v>1</v>
          </cell>
          <cell r="C30">
            <v>20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K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B31">
            <v>1</v>
          </cell>
          <cell r="C31">
            <v>20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B32">
            <v>1</v>
          </cell>
          <cell r="C32">
            <v>20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B33">
            <v>1</v>
          </cell>
          <cell r="C33">
            <v>20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B34">
            <v>1</v>
          </cell>
          <cell r="C34">
            <v>20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K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B35">
            <v>1</v>
          </cell>
          <cell r="C35">
            <v>20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B36">
            <v>1</v>
          </cell>
          <cell r="C36">
            <v>20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B37">
            <v>1</v>
          </cell>
          <cell r="C37">
            <v>20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K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B38">
            <v>1</v>
          </cell>
          <cell r="C38">
            <v>20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B39">
            <v>1</v>
          </cell>
          <cell r="C39">
            <v>20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B40">
            <v>1</v>
          </cell>
          <cell r="C40">
            <v>20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B41">
            <v>1</v>
          </cell>
          <cell r="C41">
            <v>20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B42">
            <v>1</v>
          </cell>
          <cell r="C42">
            <v>20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B43">
            <v>1</v>
          </cell>
          <cell r="C43">
            <v>20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B44">
            <v>1</v>
          </cell>
          <cell r="C44">
            <v>20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B45">
            <v>1</v>
          </cell>
          <cell r="C45">
            <v>20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B46">
            <v>1</v>
          </cell>
          <cell r="C46">
            <v>20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K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B47">
            <v>1</v>
          </cell>
          <cell r="C47">
            <v>20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B48">
            <v>1</v>
          </cell>
          <cell r="C48">
            <v>20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B49">
            <v>1</v>
          </cell>
          <cell r="C49">
            <v>20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K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B50">
            <v>1</v>
          </cell>
          <cell r="C50">
            <v>20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B51">
            <v>1</v>
          </cell>
          <cell r="C51">
            <v>20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B52">
            <v>1</v>
          </cell>
          <cell r="C52">
            <v>20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B53">
            <v>1</v>
          </cell>
          <cell r="C53">
            <v>20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K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B54">
            <v>1</v>
          </cell>
          <cell r="C54">
            <v>20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B55">
            <v>1</v>
          </cell>
          <cell r="C55">
            <v>20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B56">
            <v>1</v>
          </cell>
          <cell r="C56">
            <v>20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K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B57">
            <v>1</v>
          </cell>
          <cell r="C57">
            <v>20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B58">
            <v>1</v>
          </cell>
          <cell r="C58">
            <v>20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B59">
            <v>1</v>
          </cell>
          <cell r="C59">
            <v>20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B60">
            <v>1</v>
          </cell>
          <cell r="C60">
            <v>20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B61">
            <v>1</v>
          </cell>
          <cell r="C61">
            <v>20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B62">
            <v>1</v>
          </cell>
          <cell r="C62">
            <v>20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B63">
            <v>1</v>
          </cell>
          <cell r="C63">
            <v>20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B64">
            <v>1</v>
          </cell>
          <cell r="C64">
            <v>20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B65">
            <v>1</v>
          </cell>
          <cell r="C65">
            <v>20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K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B66">
            <v>1</v>
          </cell>
          <cell r="C66">
            <v>20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B67">
            <v>1</v>
          </cell>
          <cell r="C67">
            <v>20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B68">
            <v>1</v>
          </cell>
          <cell r="C68">
            <v>20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B69">
            <v>1</v>
          </cell>
          <cell r="C69">
            <v>20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B70">
            <v>1</v>
          </cell>
          <cell r="C70">
            <v>20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B71">
            <v>1</v>
          </cell>
          <cell r="C71">
            <v>20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K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B72">
            <v>1</v>
          </cell>
          <cell r="C72">
            <v>20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B73">
            <v>1</v>
          </cell>
          <cell r="C73">
            <v>20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B74">
            <v>1</v>
          </cell>
          <cell r="C74">
            <v>20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B75">
            <v>1</v>
          </cell>
          <cell r="C75">
            <v>20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B76">
            <v>1</v>
          </cell>
          <cell r="C76">
            <v>20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B77">
            <v>1</v>
          </cell>
          <cell r="C77">
            <v>20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B78">
            <v>1</v>
          </cell>
          <cell r="C78">
            <v>20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B79">
            <v>1</v>
          </cell>
          <cell r="C79">
            <v>20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B80">
            <v>1</v>
          </cell>
          <cell r="C80">
            <v>20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B81">
            <v>1</v>
          </cell>
          <cell r="C81">
            <v>20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B82">
            <v>1</v>
          </cell>
          <cell r="C82">
            <v>20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B83">
            <v>1</v>
          </cell>
          <cell r="C83">
            <v>20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B84">
            <v>1</v>
          </cell>
          <cell r="C84">
            <v>20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B85">
            <v>1</v>
          </cell>
          <cell r="C85">
            <v>20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B86">
            <v>1</v>
          </cell>
          <cell r="C86">
            <v>20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B87">
            <v>1</v>
          </cell>
          <cell r="C87">
            <v>20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B88">
            <v>1</v>
          </cell>
          <cell r="C88">
            <v>20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B89">
            <v>1</v>
          </cell>
          <cell r="C89">
            <v>20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B90">
            <v>1</v>
          </cell>
          <cell r="C90">
            <v>20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B91">
            <v>1</v>
          </cell>
          <cell r="C91">
            <v>20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B92">
            <v>1</v>
          </cell>
          <cell r="C92">
            <v>20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B93">
            <v>1</v>
          </cell>
          <cell r="C93">
            <v>20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B94">
            <v>1</v>
          </cell>
          <cell r="C94">
            <v>20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B95">
            <v>2</v>
          </cell>
          <cell r="C95">
            <v>0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B96">
            <v>2</v>
          </cell>
          <cell r="C96">
            <v>10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B97">
            <v>2</v>
          </cell>
          <cell r="C97">
            <v>10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B98">
            <v>2</v>
          </cell>
          <cell r="C98">
            <v>10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B99">
            <v>2</v>
          </cell>
          <cell r="C99">
            <v>10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B100">
            <v>2</v>
          </cell>
          <cell r="C100">
            <v>10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B101">
            <v>2</v>
          </cell>
          <cell r="C101">
            <v>10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B102">
            <v>2</v>
          </cell>
          <cell r="C102">
            <v>10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B103">
            <v>2</v>
          </cell>
          <cell r="C103">
            <v>10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B104">
            <v>2</v>
          </cell>
          <cell r="C104">
            <v>10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B105">
            <v>2</v>
          </cell>
          <cell r="C105">
            <v>10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B106">
            <v>2</v>
          </cell>
          <cell r="C106">
            <v>10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B107">
            <v>2</v>
          </cell>
          <cell r="C107">
            <v>10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B108">
            <v>2</v>
          </cell>
          <cell r="C108">
            <v>10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B109">
            <v>2</v>
          </cell>
          <cell r="C109">
            <v>10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B110">
            <v>2</v>
          </cell>
          <cell r="C110">
            <v>10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B111">
            <v>2</v>
          </cell>
          <cell r="C111">
            <v>10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B112">
            <v>2</v>
          </cell>
          <cell r="C112">
            <v>20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B113">
            <v>2</v>
          </cell>
          <cell r="C113">
            <v>20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B114">
            <v>2</v>
          </cell>
          <cell r="C114">
            <v>20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B115">
            <v>2</v>
          </cell>
          <cell r="C115">
            <v>20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B116">
            <v>2</v>
          </cell>
          <cell r="C116">
            <v>20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B117">
            <v>2</v>
          </cell>
          <cell r="C117">
            <v>20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B118">
            <v>2</v>
          </cell>
          <cell r="C118">
            <v>20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B119">
            <v>2</v>
          </cell>
          <cell r="C119">
            <v>20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B120">
            <v>2</v>
          </cell>
          <cell r="C120">
            <v>20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B121">
            <v>2</v>
          </cell>
          <cell r="C121">
            <v>20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B122">
            <v>2</v>
          </cell>
          <cell r="C122">
            <v>20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B123">
            <v>3</v>
          </cell>
          <cell r="C123">
            <v>0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B124">
            <v>3</v>
          </cell>
          <cell r="C124">
            <v>10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B125">
            <v>3</v>
          </cell>
          <cell r="C125">
            <v>10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B126">
            <v>3</v>
          </cell>
          <cell r="C126">
            <v>10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B127">
            <v>3</v>
          </cell>
          <cell r="C127">
            <v>10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B128">
            <v>3</v>
          </cell>
          <cell r="C128">
            <v>10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B129">
            <v>3</v>
          </cell>
          <cell r="C129">
            <v>10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B130">
            <v>3</v>
          </cell>
          <cell r="C130">
            <v>10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B131">
            <v>3</v>
          </cell>
          <cell r="C131">
            <v>10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B132">
            <v>3</v>
          </cell>
          <cell r="C132">
            <v>10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B133">
            <v>3</v>
          </cell>
          <cell r="C133">
            <v>10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B134">
            <v>3</v>
          </cell>
          <cell r="C134">
            <v>10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B135">
            <v>3</v>
          </cell>
          <cell r="C135">
            <v>10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B136">
            <v>3</v>
          </cell>
          <cell r="C136">
            <v>10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B137">
            <v>11</v>
          </cell>
          <cell r="C137">
            <v>0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B138">
            <v>11</v>
          </cell>
          <cell r="C138">
            <v>10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B139">
            <v>11</v>
          </cell>
          <cell r="C139">
            <v>10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B140">
            <v>11</v>
          </cell>
          <cell r="C140">
            <v>10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B141">
            <v>11</v>
          </cell>
          <cell r="C141">
            <v>10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B142">
            <v>11</v>
          </cell>
          <cell r="C142">
            <v>10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B143">
            <v>11</v>
          </cell>
          <cell r="C143">
            <v>10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B144">
            <v>11</v>
          </cell>
          <cell r="C144">
            <v>10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B145">
            <v>11</v>
          </cell>
          <cell r="C145">
            <v>10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B146">
            <v>11</v>
          </cell>
          <cell r="C146">
            <v>10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B147">
            <v>11</v>
          </cell>
          <cell r="C147">
            <v>10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B148">
            <v>11</v>
          </cell>
          <cell r="C148">
            <v>10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B149">
            <v>11</v>
          </cell>
          <cell r="C149">
            <v>10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B150">
            <v>11</v>
          </cell>
          <cell r="C150">
            <v>10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B151">
            <v>11</v>
          </cell>
          <cell r="C151">
            <v>10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B152">
            <v>11</v>
          </cell>
          <cell r="C152">
            <v>10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B153">
            <v>11</v>
          </cell>
          <cell r="C153">
            <v>10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B154">
            <v>11</v>
          </cell>
          <cell r="C154">
            <v>10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B155">
            <v>11</v>
          </cell>
          <cell r="C155">
            <v>10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B156">
            <v>11</v>
          </cell>
          <cell r="C156">
            <v>10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B157">
            <v>11</v>
          </cell>
          <cell r="C157">
            <v>10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B158">
            <v>11</v>
          </cell>
          <cell r="C158">
            <v>10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B159">
            <v>11</v>
          </cell>
          <cell r="C159">
            <v>10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B160">
            <v>11</v>
          </cell>
          <cell r="C160">
            <v>10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B161">
            <v>11</v>
          </cell>
          <cell r="C161">
            <v>10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B162">
            <v>11</v>
          </cell>
          <cell r="C162">
            <v>10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B163">
            <v>11</v>
          </cell>
          <cell r="C163">
            <v>10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B164">
            <v>11</v>
          </cell>
          <cell r="C164">
            <v>10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B165">
            <v>11</v>
          </cell>
          <cell r="C165">
            <v>10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B166">
            <v>11</v>
          </cell>
          <cell r="C166">
            <v>10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B167">
            <v>11</v>
          </cell>
          <cell r="C167">
            <v>10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B168">
            <v>11</v>
          </cell>
          <cell r="C168">
            <v>10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B169">
            <v>11</v>
          </cell>
          <cell r="C169">
            <v>10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B170">
            <v>11</v>
          </cell>
          <cell r="C170">
            <v>10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B171">
            <v>11</v>
          </cell>
          <cell r="C171">
            <v>10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B172">
            <v>11</v>
          </cell>
          <cell r="C172">
            <v>10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B173">
            <v>11</v>
          </cell>
          <cell r="C173">
            <v>10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B174">
            <v>11</v>
          </cell>
          <cell r="C174">
            <v>10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B175">
            <v>11</v>
          </cell>
          <cell r="C175">
            <v>10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B176">
            <v>11</v>
          </cell>
          <cell r="C176">
            <v>10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B177">
            <v>11</v>
          </cell>
          <cell r="C177">
            <v>10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B178">
            <v>11</v>
          </cell>
          <cell r="C178">
            <v>10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B179">
            <v>11</v>
          </cell>
          <cell r="C179">
            <v>10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B180">
            <v>11</v>
          </cell>
          <cell r="C180">
            <v>10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B181">
            <v>11</v>
          </cell>
          <cell r="C181">
            <v>10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B182">
            <v>11</v>
          </cell>
          <cell r="C182">
            <v>10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B183">
            <v>11</v>
          </cell>
          <cell r="C183">
            <v>10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B184">
            <v>11</v>
          </cell>
          <cell r="C184">
            <v>10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B185">
            <v>11</v>
          </cell>
          <cell r="C185">
            <v>10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B186">
            <v>11</v>
          </cell>
          <cell r="C186">
            <v>10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B187">
            <v>11</v>
          </cell>
          <cell r="C187">
            <v>10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B188">
            <v>11</v>
          </cell>
          <cell r="C188">
            <v>10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B189">
            <v>11</v>
          </cell>
          <cell r="C189">
            <v>10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B190">
            <v>11</v>
          </cell>
          <cell r="C190">
            <v>10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B191">
            <v>11</v>
          </cell>
          <cell r="C191">
            <v>10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B192">
            <v>11</v>
          </cell>
          <cell r="C192">
            <v>10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B193">
            <v>11</v>
          </cell>
          <cell r="C193">
            <v>10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B194">
            <v>11</v>
          </cell>
          <cell r="C194">
            <v>10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B195">
            <v>11</v>
          </cell>
          <cell r="C195">
            <v>10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B196">
            <v>11</v>
          </cell>
          <cell r="C196">
            <v>10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B197">
            <v>11</v>
          </cell>
          <cell r="C197">
            <v>10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B198">
            <v>11</v>
          </cell>
          <cell r="C198">
            <v>10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B199">
            <v>11</v>
          </cell>
          <cell r="C199">
            <v>10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B200">
            <v>11</v>
          </cell>
          <cell r="C200">
            <v>10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B201">
            <v>11</v>
          </cell>
          <cell r="C201">
            <v>10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B202">
            <v>11</v>
          </cell>
          <cell r="C202">
            <v>10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B203">
            <v>11</v>
          </cell>
          <cell r="C203">
            <v>10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B204">
            <v>11</v>
          </cell>
          <cell r="C204">
            <v>10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B205">
            <v>11</v>
          </cell>
          <cell r="C205">
            <v>10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B206">
            <v>11</v>
          </cell>
          <cell r="C206">
            <v>10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B207">
            <v>11</v>
          </cell>
          <cell r="C207">
            <v>10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B208">
            <v>11</v>
          </cell>
          <cell r="C208">
            <v>10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B209">
            <v>11</v>
          </cell>
          <cell r="C209">
            <v>10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B210">
            <v>11</v>
          </cell>
          <cell r="C210">
            <v>10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B211">
            <v>11</v>
          </cell>
          <cell r="C211">
            <v>10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B212">
            <v>11</v>
          </cell>
          <cell r="C212">
            <v>10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B213">
            <v>11</v>
          </cell>
          <cell r="C213">
            <v>10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B214">
            <v>11</v>
          </cell>
          <cell r="C214">
            <v>10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B215">
            <v>11</v>
          </cell>
          <cell r="C215">
            <v>10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B216">
            <v>11</v>
          </cell>
          <cell r="C216">
            <v>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B217">
            <v>11</v>
          </cell>
          <cell r="C217">
            <v>10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B218">
            <v>11</v>
          </cell>
          <cell r="C218">
            <v>10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B219">
            <v>11</v>
          </cell>
          <cell r="C219">
            <v>20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B220">
            <v>11</v>
          </cell>
          <cell r="C220">
            <v>20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B221">
            <v>11</v>
          </cell>
          <cell r="C221">
            <v>20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B222">
            <v>11</v>
          </cell>
          <cell r="C222">
            <v>20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B223">
            <v>11</v>
          </cell>
          <cell r="C223">
            <v>20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B224">
            <v>11</v>
          </cell>
          <cell r="C224">
            <v>20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B225">
            <v>11</v>
          </cell>
          <cell r="C225">
            <v>20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B226">
            <v>11</v>
          </cell>
          <cell r="C226">
            <v>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B227">
            <v>12</v>
          </cell>
          <cell r="C227">
            <v>0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B228">
            <v>12</v>
          </cell>
          <cell r="C228">
            <v>10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B229">
            <v>12</v>
          </cell>
          <cell r="C229">
            <v>10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B230">
            <v>12</v>
          </cell>
          <cell r="C230">
            <v>10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B231">
            <v>12</v>
          </cell>
          <cell r="C231">
            <v>10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B232">
            <v>12</v>
          </cell>
          <cell r="C232">
            <v>10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B233">
            <v>12</v>
          </cell>
          <cell r="C233">
            <v>10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B234">
            <v>12</v>
          </cell>
          <cell r="C234">
            <v>10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B235">
            <v>12</v>
          </cell>
          <cell r="C235">
            <v>10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B236">
            <v>12</v>
          </cell>
          <cell r="C236">
            <v>10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B237">
            <v>12</v>
          </cell>
          <cell r="C237">
            <v>10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B238">
            <v>12</v>
          </cell>
          <cell r="C238">
            <v>20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B239">
            <v>12</v>
          </cell>
          <cell r="C239">
            <v>20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B240">
            <v>12</v>
          </cell>
          <cell r="C240">
            <v>20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B241">
            <v>12</v>
          </cell>
          <cell r="C241">
            <v>20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B242">
            <v>12</v>
          </cell>
          <cell r="C242">
            <v>20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B243">
            <v>12</v>
          </cell>
          <cell r="C243">
            <v>20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B244">
            <v>12</v>
          </cell>
          <cell r="C244">
            <v>20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B245">
            <v>12</v>
          </cell>
          <cell r="C245">
            <v>20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B246">
            <v>12</v>
          </cell>
          <cell r="C246">
            <v>20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B247">
            <v>12</v>
          </cell>
          <cell r="C247">
            <v>20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B248">
            <v>12</v>
          </cell>
          <cell r="C248">
            <v>20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B249">
            <v>13</v>
          </cell>
          <cell r="C249">
            <v>0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B250">
            <v>14</v>
          </cell>
          <cell r="C250">
            <v>0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B251">
            <v>15</v>
          </cell>
          <cell r="C251">
            <v>0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B252">
            <v>16</v>
          </cell>
          <cell r="C252">
            <v>0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B253">
            <v>21</v>
          </cell>
          <cell r="C253">
            <v>0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B254">
            <v>21</v>
          </cell>
          <cell r="C254">
            <v>10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B255">
            <v>21</v>
          </cell>
          <cell r="C255">
            <v>10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B256">
            <v>21</v>
          </cell>
          <cell r="C256">
            <v>10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B257">
            <v>21</v>
          </cell>
          <cell r="C257">
            <v>10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B258">
            <v>21</v>
          </cell>
          <cell r="C258">
            <v>10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B259">
            <v>21</v>
          </cell>
          <cell r="C259">
            <v>10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B260">
            <v>21</v>
          </cell>
          <cell r="C260">
            <v>10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B261">
            <v>21</v>
          </cell>
          <cell r="C261">
            <v>10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B262">
            <v>21</v>
          </cell>
          <cell r="C262">
            <v>20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B263">
            <v>21</v>
          </cell>
          <cell r="C263">
            <v>20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B264">
            <v>21</v>
          </cell>
          <cell r="C264">
            <v>20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B265">
            <v>21</v>
          </cell>
          <cell r="C265">
            <v>30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B266">
            <v>21</v>
          </cell>
          <cell r="C266">
            <v>30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B267">
            <v>21</v>
          </cell>
          <cell r="C267">
            <v>30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B268">
            <v>21</v>
          </cell>
          <cell r="C268">
            <v>30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B269">
            <v>21</v>
          </cell>
          <cell r="C269">
            <v>30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B270">
            <v>21</v>
          </cell>
          <cell r="C270">
            <v>30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B271">
            <v>21</v>
          </cell>
          <cell r="C271">
            <v>30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B272">
            <v>21</v>
          </cell>
          <cell r="C272">
            <v>30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B273">
            <v>21</v>
          </cell>
          <cell r="C273">
            <v>30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B274">
            <v>21</v>
          </cell>
          <cell r="C274">
            <v>30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B275">
            <v>21</v>
          </cell>
          <cell r="C275">
            <v>30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B276">
            <v>21</v>
          </cell>
          <cell r="C276">
            <v>30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B277">
            <v>21</v>
          </cell>
          <cell r="C277">
            <v>30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B278">
            <v>21</v>
          </cell>
          <cell r="C278">
            <v>30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B279">
            <v>21</v>
          </cell>
          <cell r="C279">
            <v>30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B280">
            <v>21</v>
          </cell>
          <cell r="C280">
            <v>30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B281">
            <v>21</v>
          </cell>
          <cell r="C281">
            <v>30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B282">
            <v>21</v>
          </cell>
          <cell r="C282">
            <v>30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B283">
            <v>21</v>
          </cell>
          <cell r="C283">
            <v>30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B284">
            <v>21</v>
          </cell>
          <cell r="C284">
            <v>30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B285">
            <v>21</v>
          </cell>
          <cell r="C285">
            <v>30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B286">
            <v>21</v>
          </cell>
          <cell r="C286">
            <v>30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B287">
            <v>21</v>
          </cell>
          <cell r="C287">
            <v>30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B288">
            <v>21</v>
          </cell>
          <cell r="C288">
            <v>30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B289">
            <v>21</v>
          </cell>
          <cell r="C289">
            <v>30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B290">
            <v>21</v>
          </cell>
          <cell r="C290">
            <v>30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B291">
            <v>21</v>
          </cell>
          <cell r="C291">
            <v>30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B292">
            <v>21</v>
          </cell>
          <cell r="C292">
            <v>40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B293">
            <v>21</v>
          </cell>
          <cell r="C293">
            <v>40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B294">
            <v>21</v>
          </cell>
          <cell r="C294">
            <v>50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B295">
            <v>21</v>
          </cell>
          <cell r="C295">
            <v>50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B296">
            <v>21</v>
          </cell>
          <cell r="C296">
            <v>50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B297">
            <v>21</v>
          </cell>
          <cell r="C297">
            <v>50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B298">
            <v>21</v>
          </cell>
          <cell r="C298">
            <v>60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B299">
            <v>21</v>
          </cell>
          <cell r="C299">
            <v>60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B300">
            <v>21</v>
          </cell>
          <cell r="C300">
            <v>60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B301">
            <v>21</v>
          </cell>
          <cell r="C301">
            <v>60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B302">
            <v>21</v>
          </cell>
          <cell r="C302">
            <v>60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B303">
            <v>21</v>
          </cell>
          <cell r="C303">
            <v>60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B304">
            <v>21</v>
          </cell>
          <cell r="C304">
            <v>60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B305">
            <v>21</v>
          </cell>
          <cell r="C305">
            <v>60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B306">
            <v>21</v>
          </cell>
          <cell r="C306">
            <v>60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B307">
            <v>21</v>
          </cell>
          <cell r="C307">
            <v>60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B308">
            <v>21</v>
          </cell>
          <cell r="C308">
            <v>60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B309">
            <v>21</v>
          </cell>
          <cell r="C309">
            <v>60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B310">
            <v>21</v>
          </cell>
          <cell r="C310">
            <v>60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B311">
            <v>21</v>
          </cell>
          <cell r="C311">
            <v>60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B312">
            <v>21</v>
          </cell>
          <cell r="C312">
            <v>60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B313">
            <v>21</v>
          </cell>
          <cell r="C313">
            <v>60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B314">
            <v>21</v>
          </cell>
          <cell r="C314">
            <v>60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B315">
            <v>21</v>
          </cell>
          <cell r="C315">
            <v>60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B316">
            <v>21</v>
          </cell>
          <cell r="C316">
            <v>60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B317">
            <v>21</v>
          </cell>
          <cell r="C317">
            <v>60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B318">
            <v>21</v>
          </cell>
          <cell r="C318">
            <v>60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B319">
            <v>21</v>
          </cell>
          <cell r="C319">
            <v>70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B320">
            <v>21</v>
          </cell>
          <cell r="C320">
            <v>70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B321">
            <v>21</v>
          </cell>
          <cell r="C321">
            <v>70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B322">
            <v>21</v>
          </cell>
          <cell r="C322">
            <v>70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B323">
            <v>21</v>
          </cell>
          <cell r="C323">
            <v>70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B324">
            <v>21</v>
          </cell>
          <cell r="C324">
            <v>80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B325">
            <v>21</v>
          </cell>
          <cell r="C325">
            <v>80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B326">
            <v>22</v>
          </cell>
          <cell r="C326">
            <v>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B327">
            <v>22</v>
          </cell>
          <cell r="C327">
            <v>10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B328">
            <v>22</v>
          </cell>
          <cell r="C328">
            <v>10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B329">
            <v>22</v>
          </cell>
          <cell r="C329">
            <v>10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B330">
            <v>22</v>
          </cell>
          <cell r="C330">
            <v>10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B331">
            <v>22</v>
          </cell>
          <cell r="C331">
            <v>10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B332">
            <v>22</v>
          </cell>
          <cell r="C332">
            <v>20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B333">
            <v>22</v>
          </cell>
          <cell r="C333">
            <v>20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B334">
            <v>22</v>
          </cell>
          <cell r="C334">
            <v>20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B335">
            <v>22</v>
          </cell>
          <cell r="C335">
            <v>20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B336">
            <v>22</v>
          </cell>
          <cell r="C336">
            <v>20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B337">
            <v>22</v>
          </cell>
          <cell r="C337">
            <v>30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B338">
            <v>22</v>
          </cell>
          <cell r="C338">
            <v>30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B339">
            <v>22</v>
          </cell>
          <cell r="C339">
            <v>30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B340">
            <v>22</v>
          </cell>
          <cell r="C340">
            <v>30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B341">
            <v>22</v>
          </cell>
          <cell r="C341">
            <v>30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B342">
            <v>22</v>
          </cell>
          <cell r="C342">
            <v>40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B343">
            <v>22</v>
          </cell>
          <cell r="C343">
            <v>40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B344">
            <v>22</v>
          </cell>
          <cell r="C344">
            <v>40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B345">
            <v>22</v>
          </cell>
          <cell r="C345">
            <v>40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B346">
            <v>22</v>
          </cell>
          <cell r="C346">
            <v>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B347">
            <v>22</v>
          </cell>
          <cell r="C347">
            <v>50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B348">
            <v>22</v>
          </cell>
          <cell r="C348">
            <v>50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B349">
            <v>22</v>
          </cell>
          <cell r="C349">
            <v>50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B350">
            <v>22</v>
          </cell>
          <cell r="C350">
            <v>60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B351">
            <v>22</v>
          </cell>
          <cell r="C351">
            <v>60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B352">
            <v>22</v>
          </cell>
          <cell r="C352">
            <v>60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B353">
            <v>22</v>
          </cell>
          <cell r="C353">
            <v>60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B354">
            <v>22</v>
          </cell>
          <cell r="C354">
            <v>60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B355">
            <v>22</v>
          </cell>
          <cell r="C355">
            <v>70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B356">
            <v>22</v>
          </cell>
          <cell r="C356">
            <v>70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B357">
            <v>22</v>
          </cell>
          <cell r="C357">
            <v>70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B358">
            <v>22</v>
          </cell>
          <cell r="C358">
            <v>70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B359">
            <v>22</v>
          </cell>
          <cell r="C359">
            <v>70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B360">
            <v>22</v>
          </cell>
          <cell r="C360">
            <v>80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B361">
            <v>22</v>
          </cell>
          <cell r="C361">
            <v>80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B362">
            <v>22</v>
          </cell>
          <cell r="C362">
            <v>80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B363">
            <v>22</v>
          </cell>
          <cell r="C363">
            <v>80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B364">
            <v>22</v>
          </cell>
          <cell r="C364">
            <v>90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B365">
            <v>22</v>
          </cell>
          <cell r="C365">
            <v>90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B366">
            <v>22</v>
          </cell>
          <cell r="C366">
            <v>90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B367">
            <v>23</v>
          </cell>
          <cell r="C367">
            <v>0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B368">
            <v>23</v>
          </cell>
          <cell r="C368">
            <v>10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B369">
            <v>23</v>
          </cell>
          <cell r="C369">
            <v>10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B370">
            <v>23</v>
          </cell>
          <cell r="C370">
            <v>10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B371">
            <v>23</v>
          </cell>
          <cell r="C371">
            <v>10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B372">
            <v>23</v>
          </cell>
          <cell r="C372">
            <v>10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B373">
            <v>23</v>
          </cell>
          <cell r="C373">
            <v>10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B374">
            <v>23</v>
          </cell>
          <cell r="C374">
            <v>10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B375">
            <v>23</v>
          </cell>
          <cell r="C375">
            <v>10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B376">
            <v>23</v>
          </cell>
          <cell r="C376">
            <v>10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B377">
            <v>23</v>
          </cell>
          <cell r="C377">
            <v>10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B378">
            <v>23</v>
          </cell>
          <cell r="C378">
            <v>20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B379">
            <v>23</v>
          </cell>
          <cell r="C379">
            <v>20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B380">
            <v>23</v>
          </cell>
          <cell r="C380">
            <v>20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B381">
            <v>23</v>
          </cell>
          <cell r="C381">
            <v>20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B382">
            <v>23</v>
          </cell>
          <cell r="C382">
            <v>20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B383">
            <v>23</v>
          </cell>
          <cell r="C383">
            <v>20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B384">
            <v>23</v>
          </cell>
          <cell r="C384">
            <v>20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B385">
            <v>23</v>
          </cell>
          <cell r="C385">
            <v>20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B386">
            <v>24</v>
          </cell>
          <cell r="C386">
            <v>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B387">
            <v>25</v>
          </cell>
          <cell r="C387">
            <v>0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B388">
            <v>25</v>
          </cell>
          <cell r="C388">
            <v>10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B389">
            <v>25</v>
          </cell>
          <cell r="C389">
            <v>20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B390">
            <v>25</v>
          </cell>
          <cell r="C390">
            <v>30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B391">
            <v>26</v>
          </cell>
          <cell r="C391">
            <v>0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B392">
            <v>26</v>
          </cell>
          <cell r="C392">
            <v>10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B393">
            <v>26</v>
          </cell>
          <cell r="C393">
            <v>20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B394">
            <v>26</v>
          </cell>
          <cell r="C394">
            <v>30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B395">
            <v>27</v>
          </cell>
          <cell r="C395">
            <v>0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B396">
            <v>27</v>
          </cell>
          <cell r="C396">
            <v>10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B397">
            <v>27</v>
          </cell>
          <cell r="C397">
            <v>20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B398">
            <v>27</v>
          </cell>
          <cell r="C398">
            <v>30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B399">
            <v>28</v>
          </cell>
          <cell r="C399">
            <v>0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B400"/>
          <cell r="C400"/>
          <cell r="D400"/>
          <cell r="E400"/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B401"/>
          <cell r="C401"/>
          <cell r="D401"/>
          <cell r="E401"/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B402"/>
          <cell r="C402"/>
          <cell r="D402"/>
          <cell r="E402"/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B403"/>
          <cell r="C403"/>
          <cell r="D403"/>
          <cell r="E403"/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B404"/>
          <cell r="C404"/>
          <cell r="D404"/>
          <cell r="E404"/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B405"/>
          <cell r="C405"/>
          <cell r="D405"/>
          <cell r="E405"/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B406"/>
          <cell r="C406"/>
          <cell r="D406"/>
          <cell r="E406"/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B407"/>
          <cell r="C407"/>
          <cell r="D407"/>
          <cell r="E407"/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B408"/>
          <cell r="C408"/>
          <cell r="D408"/>
          <cell r="E408"/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B409"/>
          <cell r="C409"/>
          <cell r="D409"/>
          <cell r="E409"/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B410"/>
          <cell r="C410"/>
          <cell r="D410"/>
          <cell r="E410"/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B411"/>
          <cell r="C411"/>
          <cell r="D411"/>
          <cell r="E411"/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B412"/>
          <cell r="C412"/>
          <cell r="D412"/>
          <cell r="E412"/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B413"/>
          <cell r="C413"/>
          <cell r="D413"/>
          <cell r="E413"/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B414"/>
          <cell r="C414"/>
          <cell r="D414"/>
          <cell r="E414"/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B415"/>
          <cell r="C415"/>
          <cell r="D415"/>
          <cell r="E415"/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B416"/>
          <cell r="C416"/>
          <cell r="D416"/>
          <cell r="E416"/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B417"/>
          <cell r="C417"/>
          <cell r="D417"/>
          <cell r="E417"/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B418"/>
          <cell r="C418"/>
          <cell r="D418"/>
          <cell r="E418"/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B419"/>
          <cell r="C419"/>
          <cell r="D419"/>
          <cell r="E419"/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B420"/>
          <cell r="C420"/>
          <cell r="D420"/>
          <cell r="E420"/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B421"/>
          <cell r="C421"/>
          <cell r="D421"/>
          <cell r="E421"/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B422"/>
          <cell r="C422"/>
          <cell r="D422"/>
          <cell r="E422"/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B423"/>
          <cell r="C423"/>
          <cell r="D423"/>
          <cell r="E423"/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B424"/>
          <cell r="C424"/>
          <cell r="D424"/>
          <cell r="E424"/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B425"/>
          <cell r="C425"/>
          <cell r="D425"/>
          <cell r="E425"/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B426"/>
          <cell r="C426"/>
          <cell r="D426"/>
          <cell r="E426"/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B427"/>
          <cell r="C427"/>
          <cell r="D427"/>
          <cell r="E427"/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B428"/>
          <cell r="C428"/>
          <cell r="D428"/>
          <cell r="E428"/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B429"/>
          <cell r="C429"/>
          <cell r="D429"/>
          <cell r="E429"/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B430"/>
          <cell r="C430"/>
          <cell r="D430"/>
          <cell r="E430"/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B431"/>
          <cell r="C431"/>
          <cell r="D431"/>
          <cell r="E431"/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B432"/>
          <cell r="C432"/>
          <cell r="D432"/>
          <cell r="E432"/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B433"/>
          <cell r="C433"/>
          <cell r="D433"/>
          <cell r="E433"/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B434"/>
          <cell r="C434"/>
          <cell r="D434"/>
          <cell r="E434"/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B435"/>
          <cell r="C435"/>
          <cell r="D435"/>
          <cell r="E435"/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B436"/>
          <cell r="C436"/>
          <cell r="D436"/>
          <cell r="E436"/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B437"/>
          <cell r="C437"/>
          <cell r="D437"/>
          <cell r="E437"/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B438"/>
          <cell r="C438"/>
          <cell r="D438"/>
          <cell r="E438"/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B439"/>
          <cell r="C439"/>
          <cell r="D439"/>
          <cell r="E439"/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B440"/>
          <cell r="C440"/>
          <cell r="D440"/>
          <cell r="E440"/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B441"/>
          <cell r="C441"/>
          <cell r="D441"/>
          <cell r="E441"/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B442"/>
          <cell r="C442"/>
          <cell r="D442"/>
          <cell r="E442"/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B443"/>
          <cell r="C443"/>
          <cell r="D443"/>
          <cell r="E443"/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B444"/>
          <cell r="C444"/>
          <cell r="D444"/>
          <cell r="E444"/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B445"/>
          <cell r="C445"/>
          <cell r="D445"/>
          <cell r="E445"/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B446"/>
          <cell r="C446"/>
          <cell r="D446"/>
          <cell r="E446"/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B447"/>
          <cell r="C447"/>
          <cell r="D447"/>
          <cell r="E447"/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B448"/>
          <cell r="C448"/>
          <cell r="D448"/>
          <cell r="E448"/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B449"/>
          <cell r="C449"/>
          <cell r="D449"/>
          <cell r="E449"/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B450"/>
          <cell r="C450"/>
          <cell r="D450"/>
          <cell r="E450"/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B451"/>
          <cell r="C451"/>
          <cell r="D451"/>
          <cell r="E451"/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B452"/>
          <cell r="C452"/>
          <cell r="D452"/>
          <cell r="E452"/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B453"/>
          <cell r="C453"/>
          <cell r="D453"/>
          <cell r="E453"/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B454"/>
          <cell r="C454"/>
          <cell r="D454"/>
          <cell r="E454"/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B455"/>
          <cell r="C455"/>
          <cell r="D455"/>
          <cell r="E455"/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B456"/>
          <cell r="C456"/>
          <cell r="D456"/>
          <cell r="E456"/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B457"/>
          <cell r="C457"/>
          <cell r="D457"/>
          <cell r="E457"/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B458"/>
          <cell r="C458"/>
          <cell r="D458"/>
          <cell r="E458"/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B459"/>
          <cell r="C459"/>
          <cell r="D459"/>
          <cell r="E459"/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B460"/>
          <cell r="C460"/>
          <cell r="D460"/>
          <cell r="E460"/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B461"/>
          <cell r="C461"/>
          <cell r="D461"/>
          <cell r="E461"/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B462"/>
          <cell r="C462"/>
          <cell r="D462"/>
          <cell r="E462"/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B463"/>
          <cell r="C463"/>
          <cell r="D463"/>
          <cell r="E463"/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B464"/>
          <cell r="C464"/>
          <cell r="D464"/>
          <cell r="E464"/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B465"/>
          <cell r="C465"/>
          <cell r="D465"/>
          <cell r="E465"/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B466"/>
          <cell r="C466"/>
          <cell r="D466"/>
          <cell r="E466"/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B467"/>
          <cell r="C467"/>
          <cell r="D467"/>
          <cell r="E467"/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B468"/>
          <cell r="C468"/>
          <cell r="D468"/>
          <cell r="E468"/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B469"/>
          <cell r="C469"/>
          <cell r="D469"/>
          <cell r="E469"/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B470"/>
          <cell r="C470"/>
          <cell r="D470"/>
          <cell r="E470"/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B471"/>
          <cell r="C471"/>
          <cell r="D471"/>
          <cell r="E471"/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B472"/>
          <cell r="C472"/>
          <cell r="D472"/>
          <cell r="E472"/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B473"/>
          <cell r="C473"/>
          <cell r="D473"/>
          <cell r="E473"/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B474"/>
          <cell r="C474"/>
          <cell r="D474"/>
          <cell r="E474"/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B475"/>
          <cell r="C475"/>
          <cell r="D475"/>
          <cell r="E475"/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B476"/>
          <cell r="C476"/>
          <cell r="D476"/>
          <cell r="E476"/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B477"/>
          <cell r="C477"/>
          <cell r="D477"/>
          <cell r="E477"/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B478"/>
          <cell r="C478"/>
          <cell r="D478"/>
          <cell r="E478"/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B479"/>
          <cell r="C479"/>
          <cell r="D479"/>
          <cell r="E479"/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B480"/>
          <cell r="C480"/>
          <cell r="D480"/>
          <cell r="E480"/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B481"/>
          <cell r="C481"/>
          <cell r="D481"/>
          <cell r="E481"/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B482"/>
          <cell r="C482"/>
          <cell r="D482"/>
          <cell r="E482"/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B483"/>
          <cell r="C483"/>
          <cell r="D483"/>
          <cell r="E483"/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B484"/>
          <cell r="C484"/>
          <cell r="D484"/>
          <cell r="E484"/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B485"/>
          <cell r="C485"/>
          <cell r="D485"/>
          <cell r="E485"/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B486"/>
          <cell r="C486"/>
          <cell r="D486"/>
          <cell r="E486"/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B487"/>
          <cell r="C487"/>
          <cell r="D487"/>
          <cell r="E487"/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B488"/>
          <cell r="C488"/>
          <cell r="D488"/>
          <cell r="E488"/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B489"/>
          <cell r="C489"/>
          <cell r="D489"/>
          <cell r="E489"/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B490"/>
          <cell r="C490"/>
          <cell r="D490"/>
          <cell r="E490"/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B491"/>
          <cell r="C491"/>
          <cell r="D491"/>
          <cell r="E491"/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B492"/>
          <cell r="C492"/>
          <cell r="D492"/>
          <cell r="E492"/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B493"/>
          <cell r="C493"/>
          <cell r="D493"/>
          <cell r="E493"/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B494"/>
          <cell r="C494"/>
          <cell r="D494"/>
          <cell r="E494"/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B495"/>
          <cell r="C495"/>
          <cell r="D495"/>
          <cell r="E495"/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B496"/>
          <cell r="C496"/>
          <cell r="D496"/>
          <cell r="E496"/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B497"/>
          <cell r="C497"/>
          <cell r="D497"/>
          <cell r="E497"/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B498"/>
          <cell r="C498"/>
          <cell r="D498"/>
          <cell r="E498"/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B499"/>
          <cell r="C499"/>
          <cell r="D499"/>
          <cell r="E499"/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B500"/>
          <cell r="C500"/>
          <cell r="D500"/>
          <cell r="E500"/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B501"/>
          <cell r="C501"/>
          <cell r="D501"/>
          <cell r="E501"/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B502"/>
          <cell r="C502"/>
          <cell r="D502"/>
          <cell r="E502"/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B503"/>
          <cell r="C503"/>
          <cell r="D503"/>
          <cell r="E503"/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B504"/>
          <cell r="C504"/>
          <cell r="D504"/>
          <cell r="E504"/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B505"/>
          <cell r="C505"/>
          <cell r="D505"/>
          <cell r="E505"/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B506"/>
          <cell r="C506"/>
          <cell r="D506"/>
          <cell r="E506"/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B507"/>
          <cell r="C507"/>
          <cell r="D507"/>
          <cell r="E507"/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B508"/>
          <cell r="C508"/>
          <cell r="D508"/>
          <cell r="E508"/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B509"/>
          <cell r="C509"/>
          <cell r="D509"/>
          <cell r="E509"/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B510"/>
          <cell r="C510"/>
          <cell r="D510"/>
          <cell r="E510"/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B511"/>
          <cell r="C511"/>
          <cell r="D511"/>
          <cell r="E511"/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B512"/>
          <cell r="C512"/>
          <cell r="D512"/>
          <cell r="E512"/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B513"/>
          <cell r="C513"/>
          <cell r="D513"/>
          <cell r="E513"/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B514"/>
          <cell r="C514"/>
          <cell r="D514"/>
          <cell r="E514"/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B515"/>
          <cell r="C515"/>
          <cell r="D515"/>
          <cell r="E515"/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B516"/>
          <cell r="C516"/>
          <cell r="D516"/>
          <cell r="E516"/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B517"/>
          <cell r="C517"/>
          <cell r="D517"/>
          <cell r="E517"/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B518"/>
          <cell r="C518"/>
          <cell r="D518"/>
          <cell r="E518"/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B519"/>
          <cell r="C519"/>
          <cell r="D519"/>
          <cell r="E519"/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B520"/>
          <cell r="C520"/>
          <cell r="D520"/>
          <cell r="E520"/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B521"/>
          <cell r="C521"/>
          <cell r="D521"/>
          <cell r="E521"/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B522"/>
          <cell r="C522"/>
          <cell r="D522"/>
          <cell r="E522"/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B523"/>
          <cell r="C523"/>
          <cell r="D523"/>
          <cell r="E523"/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B524"/>
          <cell r="C524"/>
          <cell r="D524"/>
          <cell r="E524"/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B525"/>
          <cell r="C525"/>
          <cell r="D525"/>
          <cell r="E525"/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B526"/>
          <cell r="C526"/>
          <cell r="D526"/>
          <cell r="E526"/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B527"/>
          <cell r="C527"/>
          <cell r="D527"/>
          <cell r="E527"/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B528"/>
          <cell r="C528"/>
          <cell r="D528"/>
          <cell r="E528"/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B529"/>
          <cell r="C529"/>
          <cell r="D529"/>
          <cell r="E529"/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B530"/>
          <cell r="C530"/>
          <cell r="D530"/>
          <cell r="E530"/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B531"/>
          <cell r="C531"/>
          <cell r="D531"/>
          <cell r="E531"/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B532"/>
          <cell r="C532"/>
          <cell r="D532"/>
          <cell r="E532"/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B533"/>
          <cell r="C533"/>
          <cell r="D533"/>
          <cell r="E533"/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B534"/>
          <cell r="C534"/>
          <cell r="D534"/>
          <cell r="E534"/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B535"/>
          <cell r="C535"/>
          <cell r="D535"/>
          <cell r="E535"/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B536"/>
          <cell r="C536"/>
          <cell r="D536"/>
          <cell r="E536"/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B537"/>
          <cell r="C537"/>
          <cell r="D537"/>
          <cell r="E537"/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B538"/>
          <cell r="C538"/>
          <cell r="D538"/>
          <cell r="E538"/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B539"/>
          <cell r="C539"/>
          <cell r="D539"/>
          <cell r="E539"/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B540"/>
          <cell r="C540"/>
          <cell r="D540"/>
          <cell r="E540"/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B541"/>
          <cell r="C541"/>
          <cell r="D541"/>
          <cell r="E541"/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B542"/>
          <cell r="C542"/>
          <cell r="D542"/>
          <cell r="E542"/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B543"/>
          <cell r="C543"/>
          <cell r="D543"/>
          <cell r="E543"/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B544"/>
          <cell r="C544"/>
          <cell r="D544"/>
          <cell r="E544"/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B545"/>
          <cell r="C545"/>
          <cell r="D545"/>
          <cell r="E545"/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B546"/>
          <cell r="C546"/>
          <cell r="D546"/>
          <cell r="E546"/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B547"/>
          <cell r="C547"/>
          <cell r="D547"/>
          <cell r="E547"/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B548"/>
          <cell r="C548"/>
          <cell r="D548"/>
          <cell r="E548"/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B549"/>
          <cell r="C549"/>
          <cell r="D549"/>
          <cell r="E549"/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B550"/>
          <cell r="C550"/>
          <cell r="D550"/>
          <cell r="E550"/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B551"/>
          <cell r="C551"/>
          <cell r="D551"/>
          <cell r="E551"/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B552"/>
          <cell r="C552"/>
          <cell r="D552"/>
          <cell r="E552"/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B553"/>
          <cell r="C553"/>
          <cell r="D553"/>
          <cell r="E553"/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B554"/>
          <cell r="C554"/>
          <cell r="D554"/>
          <cell r="E554"/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B555"/>
          <cell r="C555"/>
          <cell r="D555"/>
          <cell r="E555"/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B556"/>
          <cell r="C556"/>
          <cell r="D556"/>
          <cell r="E556"/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B557"/>
          <cell r="C557"/>
          <cell r="D557"/>
          <cell r="E557"/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B558"/>
          <cell r="C558"/>
          <cell r="D558"/>
          <cell r="E558"/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B559"/>
          <cell r="C559"/>
          <cell r="D559"/>
          <cell r="E559"/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B560"/>
          <cell r="C560"/>
          <cell r="D560"/>
          <cell r="E560"/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B561"/>
          <cell r="C561"/>
          <cell r="D561"/>
          <cell r="E561"/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B562"/>
          <cell r="C562"/>
          <cell r="D562"/>
          <cell r="E562"/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B563"/>
          <cell r="C563"/>
          <cell r="D563"/>
          <cell r="E563"/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B564"/>
          <cell r="C564"/>
          <cell r="D564"/>
          <cell r="E564"/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B565"/>
          <cell r="C565"/>
          <cell r="D565"/>
          <cell r="E565"/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B566"/>
          <cell r="C566"/>
          <cell r="D566"/>
          <cell r="E566"/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B567"/>
          <cell r="C567"/>
          <cell r="D567"/>
          <cell r="E567"/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B568"/>
          <cell r="C568"/>
          <cell r="D568"/>
          <cell r="E568"/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B569"/>
          <cell r="C569"/>
          <cell r="D569"/>
          <cell r="E569"/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B570"/>
          <cell r="C570"/>
          <cell r="D570"/>
          <cell r="E570"/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B571"/>
          <cell r="C571"/>
          <cell r="D571"/>
          <cell r="E571"/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B572"/>
          <cell r="C572"/>
          <cell r="D572"/>
          <cell r="E572"/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B573"/>
          <cell r="C573"/>
          <cell r="D573"/>
          <cell r="E573"/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B574"/>
          <cell r="C574"/>
          <cell r="D574"/>
          <cell r="E574"/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B575"/>
          <cell r="C575"/>
          <cell r="D575"/>
          <cell r="E575"/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B576"/>
          <cell r="C576"/>
          <cell r="D576"/>
          <cell r="E576"/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B577"/>
          <cell r="C577"/>
          <cell r="D577"/>
          <cell r="E577"/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帳票編集出力条件書"/>
      <sheetName val="帳票編集出力条件書補足説明"/>
      <sheetName val="帳票編集出力条件書補足説明 (2)"/>
      <sheetName val="項目種別コード表"/>
      <sheetName val="リスト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">
          <cell r="A2" t="str">
            <v>○</v>
          </cell>
          <cell r="B2" t="str">
            <v>設定</v>
          </cell>
        </row>
        <row r="3">
          <cell r="A3" t="str">
            <v xml:space="preserve"> -</v>
          </cell>
          <cell r="B3" t="str">
            <v>加算</v>
          </cell>
        </row>
        <row r="4">
          <cell r="B4" t="str">
            <v>減算</v>
          </cell>
        </row>
        <row r="5">
          <cell r="B5" t="str">
            <v>共通</v>
          </cell>
        </row>
        <row r="6">
          <cell r="B6" t="str">
            <v>初期化</v>
          </cell>
        </row>
        <row r="7">
          <cell r="B7" t="str">
            <v>採番</v>
          </cell>
        </row>
        <row r="8">
          <cell r="B8" t="str">
            <v>システム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6"/>
  <sheetViews>
    <sheetView topLeftCell="A33" zoomScaleNormal="100" workbookViewId="0">
      <selection activeCell="E41" sqref="E41"/>
    </sheetView>
  </sheetViews>
  <sheetFormatPr defaultColWidth="9" defaultRowHeight="12"/>
  <cols>
    <col min="1" max="1" width="0.875" style="46" customWidth="1"/>
    <col min="2" max="2" width="3.75" style="46" customWidth="1"/>
    <col min="3" max="3" width="16.75" style="46" customWidth="1"/>
    <col min="4" max="9" width="13.625" style="46" customWidth="1"/>
    <col min="10" max="10" width="16.375" style="46" customWidth="1"/>
    <col min="11" max="11" width="16.375" style="48" customWidth="1"/>
    <col min="12" max="12" width="11.25" style="48" bestFit="1" customWidth="1"/>
    <col min="13" max="16384" width="9" style="48"/>
  </cols>
  <sheetData>
    <row r="1" spans="1:10" ht="14.25">
      <c r="B1" s="47" t="s">
        <v>146</v>
      </c>
    </row>
    <row r="2" spans="1:10" ht="30" customHeight="1">
      <c r="B2" s="203" t="s">
        <v>147</v>
      </c>
      <c r="C2" s="204"/>
      <c r="D2" s="204"/>
      <c r="E2" s="204"/>
      <c r="F2" s="204"/>
    </row>
    <row r="3" spans="1:10" ht="20.100000000000001" customHeight="1">
      <c r="A3" s="49"/>
      <c r="B3" s="50" t="s">
        <v>148</v>
      </c>
      <c r="C3" s="50"/>
      <c r="D3" s="51"/>
      <c r="E3" s="51"/>
      <c r="F3" s="51"/>
      <c r="G3" s="51"/>
      <c r="H3" s="51"/>
      <c r="I3" s="51"/>
      <c r="J3" s="52" t="s">
        <v>16</v>
      </c>
    </row>
    <row r="4" spans="1:10" ht="60" customHeight="1">
      <c r="A4" s="49"/>
      <c r="B4" s="200" t="s">
        <v>9</v>
      </c>
      <c r="C4" s="200"/>
      <c r="D4" s="64" t="s">
        <v>149</v>
      </c>
      <c r="E4" s="64" t="s">
        <v>150</v>
      </c>
      <c r="F4" s="64" t="s">
        <v>151</v>
      </c>
      <c r="G4" s="64" t="s">
        <v>152</v>
      </c>
      <c r="H4" s="64" t="s">
        <v>174</v>
      </c>
      <c r="I4" s="64" t="s">
        <v>175</v>
      </c>
      <c r="J4" s="65" t="s">
        <v>176</v>
      </c>
    </row>
    <row r="5" spans="1:10" ht="20.100000000000001" customHeight="1">
      <c r="A5" s="49"/>
      <c r="B5" s="193" t="s">
        <v>153</v>
      </c>
      <c r="C5" s="193"/>
      <c r="D5" s="53">
        <v>423624664.49400002</v>
      </c>
      <c r="E5" s="53">
        <v>4762354.7879999997</v>
      </c>
      <c r="F5" s="53">
        <v>368159.19799999997</v>
      </c>
      <c r="G5" s="53">
        <v>428018860.08399999</v>
      </c>
      <c r="H5" s="53">
        <v>148284780.741</v>
      </c>
      <c r="I5" s="53">
        <v>5050528.4409999996</v>
      </c>
      <c r="J5" s="54">
        <v>279734079.34299999</v>
      </c>
    </row>
    <row r="6" spans="1:10" ht="20.100000000000001" customHeight="1">
      <c r="A6" s="49"/>
      <c r="B6" s="193" t="s">
        <v>154</v>
      </c>
      <c r="C6" s="193"/>
      <c r="D6" s="53">
        <v>192465898.47299999</v>
      </c>
      <c r="E6" s="53">
        <v>118985.38099999999</v>
      </c>
      <c r="F6" s="53">
        <v>172171.13399999999</v>
      </c>
      <c r="G6" s="53">
        <v>192412712.72</v>
      </c>
      <c r="H6" s="164" t="s">
        <v>8</v>
      </c>
      <c r="I6" s="164" t="s">
        <v>8</v>
      </c>
      <c r="J6" s="54">
        <v>192412712.72</v>
      </c>
    </row>
    <row r="7" spans="1:10" ht="20.100000000000001" customHeight="1">
      <c r="A7" s="49"/>
      <c r="B7" s="196" t="s">
        <v>155</v>
      </c>
      <c r="C7" s="196"/>
      <c r="D7" s="164" t="s">
        <v>8</v>
      </c>
      <c r="E7" s="164" t="s">
        <v>8</v>
      </c>
      <c r="F7" s="164" t="s">
        <v>8</v>
      </c>
      <c r="G7" s="164" t="s">
        <v>8</v>
      </c>
      <c r="H7" s="164" t="s">
        <v>8</v>
      </c>
      <c r="I7" s="164" t="s">
        <v>8</v>
      </c>
      <c r="J7" s="164" t="s">
        <v>8</v>
      </c>
    </row>
    <row r="8" spans="1:10" ht="20.100000000000001" customHeight="1">
      <c r="A8" s="49"/>
      <c r="B8" s="196" t="s">
        <v>156</v>
      </c>
      <c r="C8" s="196"/>
      <c r="D8" s="58">
        <v>195639635.37099999</v>
      </c>
      <c r="E8" s="58">
        <v>3226142.2149999999</v>
      </c>
      <c r="F8" s="58">
        <v>159793.478</v>
      </c>
      <c r="G8" s="58">
        <v>198705984.10800001</v>
      </c>
      <c r="H8" s="53">
        <v>118233955.292</v>
      </c>
      <c r="I8" s="53">
        <v>4457521.2259999998</v>
      </c>
      <c r="J8" s="54">
        <v>80472028.816</v>
      </c>
    </row>
    <row r="9" spans="1:10" ht="20.100000000000001" customHeight="1">
      <c r="A9" s="49"/>
      <c r="B9" s="193" t="s">
        <v>157</v>
      </c>
      <c r="C9" s="193"/>
      <c r="D9" s="53">
        <v>34175048.697999999</v>
      </c>
      <c r="E9" s="53">
        <v>73193.464000000007</v>
      </c>
      <c r="F9" s="53">
        <v>36194.586000000003</v>
      </c>
      <c r="G9" s="53">
        <v>34212047.575999998</v>
      </c>
      <c r="H9" s="53">
        <v>30050825.449000001</v>
      </c>
      <c r="I9" s="53">
        <v>593007.21499999997</v>
      </c>
      <c r="J9" s="54">
        <v>4161222.1269999999</v>
      </c>
    </row>
    <row r="10" spans="1:10" ht="20.100000000000001" customHeight="1">
      <c r="A10" s="49"/>
      <c r="B10" s="197" t="s">
        <v>158</v>
      </c>
      <c r="C10" s="197"/>
      <c r="D10" s="164" t="s">
        <v>8</v>
      </c>
      <c r="E10" s="164" t="s">
        <v>8</v>
      </c>
      <c r="F10" s="164" t="s">
        <v>8</v>
      </c>
      <c r="G10" s="164" t="s">
        <v>8</v>
      </c>
      <c r="H10" s="164" t="s">
        <v>8</v>
      </c>
      <c r="I10" s="164" t="s">
        <v>8</v>
      </c>
      <c r="J10" s="164" t="s">
        <v>8</v>
      </c>
    </row>
    <row r="11" spans="1:10" ht="20.100000000000001" customHeight="1">
      <c r="A11" s="49"/>
      <c r="B11" s="198" t="s">
        <v>159</v>
      </c>
      <c r="C11" s="198"/>
      <c r="D11" s="164" t="s">
        <v>8</v>
      </c>
      <c r="E11" s="164" t="s">
        <v>8</v>
      </c>
      <c r="F11" s="164" t="s">
        <v>8</v>
      </c>
      <c r="G11" s="164" t="s">
        <v>8</v>
      </c>
      <c r="H11" s="164" t="s">
        <v>8</v>
      </c>
      <c r="I11" s="164" t="s">
        <v>8</v>
      </c>
      <c r="J11" s="164" t="s">
        <v>8</v>
      </c>
    </row>
    <row r="12" spans="1:10" ht="20.100000000000001" customHeight="1">
      <c r="A12" s="49"/>
      <c r="B12" s="197" t="s">
        <v>160</v>
      </c>
      <c r="C12" s="197"/>
      <c r="D12" s="164" t="s">
        <v>8</v>
      </c>
      <c r="E12" s="164" t="s">
        <v>8</v>
      </c>
      <c r="F12" s="164" t="s">
        <v>8</v>
      </c>
      <c r="G12" s="164" t="s">
        <v>8</v>
      </c>
      <c r="H12" s="164" t="s">
        <v>8</v>
      </c>
      <c r="I12" s="164" t="s">
        <v>8</v>
      </c>
      <c r="J12" s="164" t="s">
        <v>8</v>
      </c>
    </row>
    <row r="13" spans="1:10" ht="20.100000000000001" customHeight="1">
      <c r="A13" s="49"/>
      <c r="B13" s="196" t="s">
        <v>15</v>
      </c>
      <c r="C13" s="196"/>
      <c r="D13" s="164" t="s">
        <v>8</v>
      </c>
      <c r="E13" s="164" t="s">
        <v>8</v>
      </c>
      <c r="F13" s="164" t="s">
        <v>8</v>
      </c>
      <c r="G13" s="164" t="s">
        <v>8</v>
      </c>
      <c r="H13" s="164" t="s">
        <v>8</v>
      </c>
      <c r="I13" s="164" t="s">
        <v>8</v>
      </c>
      <c r="J13" s="164" t="s">
        <v>8</v>
      </c>
    </row>
    <row r="14" spans="1:10" ht="20.100000000000001" customHeight="1">
      <c r="A14" s="49"/>
      <c r="B14" s="196" t="s">
        <v>161</v>
      </c>
      <c r="C14" s="196"/>
      <c r="D14" s="58">
        <v>1344081.952</v>
      </c>
      <c r="E14" s="58">
        <v>1344033.7279999999</v>
      </c>
      <c r="F14" s="164" t="s">
        <v>282</v>
      </c>
      <c r="G14" s="58">
        <v>2688115.68</v>
      </c>
      <c r="H14" s="164" t="s">
        <v>8</v>
      </c>
      <c r="I14" s="164" t="s">
        <v>8</v>
      </c>
      <c r="J14" s="54">
        <v>2688115.68</v>
      </c>
    </row>
    <row r="15" spans="1:10" ht="20.100000000000001" customHeight="1">
      <c r="A15" s="49"/>
      <c r="B15" s="194" t="s">
        <v>162</v>
      </c>
      <c r="C15" s="194"/>
      <c r="D15" s="58">
        <v>319369043.04400003</v>
      </c>
      <c r="E15" s="58">
        <v>3122330.4959999998</v>
      </c>
      <c r="F15" s="58">
        <v>3688.3429999999998</v>
      </c>
      <c r="G15" s="58">
        <v>322487685.19700003</v>
      </c>
      <c r="H15" s="53">
        <v>186489726.46900001</v>
      </c>
      <c r="I15" s="53">
        <v>5370625.75</v>
      </c>
      <c r="J15" s="54">
        <v>135997958.72799999</v>
      </c>
    </row>
    <row r="16" spans="1:10" ht="20.100000000000001" customHeight="1">
      <c r="A16" s="49"/>
      <c r="B16" s="193" t="s">
        <v>163</v>
      </c>
      <c r="C16" s="193"/>
      <c r="D16" s="53">
        <v>80815981.140000001</v>
      </c>
      <c r="E16" s="53">
        <v>1158072.3829999999</v>
      </c>
      <c r="F16" s="53">
        <v>3688.3429999999998</v>
      </c>
      <c r="G16" s="53">
        <v>81970365.180000007</v>
      </c>
      <c r="H16" s="164" t="s">
        <v>8</v>
      </c>
      <c r="I16" s="164" t="s">
        <v>8</v>
      </c>
      <c r="J16" s="54">
        <v>81970365.180000007</v>
      </c>
    </row>
    <row r="17" spans="1:11" ht="20.100000000000001" customHeight="1">
      <c r="A17" s="49"/>
      <c r="B17" s="202" t="s">
        <v>156</v>
      </c>
      <c r="C17" s="202"/>
      <c r="D17" s="60">
        <v>25438455.829999998</v>
      </c>
      <c r="E17" s="61">
        <v>113836.2</v>
      </c>
      <c r="F17" s="164" t="s">
        <v>8</v>
      </c>
      <c r="G17" s="60">
        <v>25552292.030000001</v>
      </c>
      <c r="H17" s="53">
        <v>16982101.107000001</v>
      </c>
      <c r="I17" s="53">
        <v>347107.58100000001</v>
      </c>
      <c r="J17" s="54">
        <v>8570190.9230000004</v>
      </c>
    </row>
    <row r="18" spans="1:11" ht="20.100000000000001" customHeight="1">
      <c r="A18" s="49"/>
      <c r="B18" s="201" t="s">
        <v>157</v>
      </c>
      <c r="C18" s="201"/>
      <c r="D18" s="60">
        <v>211935511.99900001</v>
      </c>
      <c r="E18" s="60">
        <v>365258.52600000001</v>
      </c>
      <c r="F18" s="164" t="s">
        <v>282</v>
      </c>
      <c r="G18" s="60">
        <v>212300770.52500001</v>
      </c>
      <c r="H18" s="53">
        <v>169507625.36199999</v>
      </c>
      <c r="I18" s="53">
        <v>5023518.1689999998</v>
      </c>
      <c r="J18" s="54">
        <v>42793145</v>
      </c>
    </row>
    <row r="19" spans="1:11" ht="20.100000000000001" customHeight="1">
      <c r="A19" s="49"/>
      <c r="B19" s="201" t="s">
        <v>15</v>
      </c>
      <c r="C19" s="201"/>
      <c r="D19" s="164" t="s">
        <v>8</v>
      </c>
      <c r="E19" s="164" t="s">
        <v>8</v>
      </c>
      <c r="F19" s="164" t="s">
        <v>8</v>
      </c>
      <c r="G19" s="164" t="s">
        <v>8</v>
      </c>
      <c r="H19" s="164" t="s">
        <v>8</v>
      </c>
      <c r="I19" s="164" t="s">
        <v>8</v>
      </c>
      <c r="J19" s="164" t="s">
        <v>8</v>
      </c>
    </row>
    <row r="20" spans="1:11" ht="20.100000000000001" customHeight="1">
      <c r="A20" s="49"/>
      <c r="B20" s="202" t="s">
        <v>161</v>
      </c>
      <c r="C20" s="202"/>
      <c r="D20" s="61">
        <v>1179094.075</v>
      </c>
      <c r="E20" s="60">
        <v>1485163.3870000001</v>
      </c>
      <c r="F20" s="192" t="s">
        <v>282</v>
      </c>
      <c r="G20" s="60">
        <v>2664257.4619999998</v>
      </c>
      <c r="H20" s="164" t="s">
        <v>8</v>
      </c>
      <c r="I20" s="164" t="s">
        <v>8</v>
      </c>
      <c r="J20" s="54">
        <v>2664257.4619999998</v>
      </c>
    </row>
    <row r="21" spans="1:11" ht="20.100000000000001" customHeight="1">
      <c r="A21" s="49"/>
      <c r="B21" s="201" t="s">
        <v>164</v>
      </c>
      <c r="C21" s="201"/>
      <c r="D21" s="60">
        <v>11382325.401000001</v>
      </c>
      <c r="E21" s="60">
        <v>190281.94200000001</v>
      </c>
      <c r="F21" s="60">
        <v>342318.65299999999</v>
      </c>
      <c r="G21" s="60">
        <v>11230288.689999999</v>
      </c>
      <c r="H21" s="53">
        <v>7897064.5060000001</v>
      </c>
      <c r="I21" s="53">
        <v>407620.07799999998</v>
      </c>
      <c r="J21" s="54">
        <v>3333224.1839999999</v>
      </c>
    </row>
    <row r="22" spans="1:11" ht="20.100000000000001" customHeight="1">
      <c r="A22" s="49"/>
      <c r="B22" s="195" t="s">
        <v>3</v>
      </c>
      <c r="C22" s="195"/>
      <c r="D22" s="58">
        <v>754376032.93900001</v>
      </c>
      <c r="E22" s="58">
        <v>8074967.2259999998</v>
      </c>
      <c r="F22" s="58">
        <v>714166.19400000002</v>
      </c>
      <c r="G22" s="58">
        <v>761736833.97099996</v>
      </c>
      <c r="H22" s="53">
        <v>342671571.71600002</v>
      </c>
      <c r="I22" s="53">
        <v>10828774.268999999</v>
      </c>
      <c r="J22" s="54">
        <v>419065262.255</v>
      </c>
    </row>
    <row r="23" spans="1:11">
      <c r="A23" s="49"/>
      <c r="B23" s="49"/>
      <c r="C23" s="55"/>
      <c r="D23" s="56"/>
      <c r="E23" s="56"/>
      <c r="F23" s="56"/>
      <c r="G23" s="56"/>
      <c r="H23" s="56"/>
      <c r="I23" s="49"/>
      <c r="J23" s="49"/>
    </row>
    <row r="24" spans="1:11">
      <c r="A24" s="49"/>
      <c r="B24" s="49"/>
      <c r="C24" s="55"/>
      <c r="D24" s="56"/>
      <c r="E24" s="56"/>
      <c r="F24" s="56"/>
      <c r="G24" s="56"/>
      <c r="H24" s="56"/>
      <c r="I24" s="49"/>
      <c r="J24" s="49"/>
    </row>
    <row r="25" spans="1:11">
      <c r="A25" s="49"/>
      <c r="B25" s="49"/>
      <c r="C25" s="55"/>
      <c r="D25" s="56"/>
      <c r="E25" s="56"/>
      <c r="F25" s="56"/>
      <c r="G25" s="56"/>
      <c r="H25" s="56"/>
      <c r="I25" s="49"/>
      <c r="J25" s="49"/>
    </row>
    <row r="26" spans="1:11" ht="20.100000000000001" customHeight="1">
      <c r="A26" s="49"/>
      <c r="B26" s="57" t="s">
        <v>165</v>
      </c>
      <c r="C26" s="57"/>
      <c r="D26" s="56"/>
      <c r="E26" s="56"/>
      <c r="F26" s="56"/>
      <c r="G26" s="56"/>
      <c r="H26" s="56"/>
      <c r="I26" s="49"/>
      <c r="J26" s="199" t="s">
        <v>16</v>
      </c>
      <c r="K26" s="199"/>
    </row>
    <row r="27" spans="1:11" ht="20.100000000000001" customHeight="1">
      <c r="A27" s="49"/>
      <c r="B27" s="200" t="s">
        <v>9</v>
      </c>
      <c r="C27" s="200"/>
      <c r="D27" s="200" t="s">
        <v>166</v>
      </c>
      <c r="E27" s="200" t="s">
        <v>167</v>
      </c>
      <c r="F27" s="200" t="s">
        <v>168</v>
      </c>
      <c r="G27" s="200" t="s">
        <v>169</v>
      </c>
      <c r="H27" s="200" t="s">
        <v>170</v>
      </c>
      <c r="I27" s="200" t="s">
        <v>171</v>
      </c>
      <c r="J27" s="200" t="s">
        <v>172</v>
      </c>
      <c r="K27" s="200" t="s">
        <v>3</v>
      </c>
    </row>
    <row r="28" spans="1:11" ht="20.100000000000001" customHeight="1">
      <c r="A28" s="49"/>
      <c r="B28" s="200"/>
      <c r="C28" s="200"/>
      <c r="D28" s="200"/>
      <c r="E28" s="200"/>
      <c r="F28" s="200"/>
      <c r="G28" s="200"/>
      <c r="H28" s="200"/>
      <c r="I28" s="200"/>
      <c r="J28" s="200"/>
      <c r="K28" s="200"/>
    </row>
    <row r="29" spans="1:11" ht="20.100000000000001" customHeight="1">
      <c r="A29" s="49"/>
      <c r="B29" s="193" t="s">
        <v>153</v>
      </c>
      <c r="C29" s="193"/>
      <c r="D29" s="53">
        <v>37180169.119000003</v>
      </c>
      <c r="E29" s="53">
        <v>147974290.641</v>
      </c>
      <c r="F29" s="53">
        <v>18694567.094999999</v>
      </c>
      <c r="G29" s="53">
        <v>8237763.1789999995</v>
      </c>
      <c r="H29" s="53">
        <v>4483296.8550000004</v>
      </c>
      <c r="I29" s="53">
        <v>5524811.5530000003</v>
      </c>
      <c r="J29" s="53">
        <v>57639180.901000001</v>
      </c>
      <c r="K29" s="53">
        <v>279734079.34299999</v>
      </c>
    </row>
    <row r="30" spans="1:11" ht="20.100000000000001" customHeight="1">
      <c r="A30" s="49"/>
      <c r="B30" s="196" t="s">
        <v>163</v>
      </c>
      <c r="C30" s="196"/>
      <c r="D30" s="58">
        <v>16250690.15</v>
      </c>
      <c r="E30" s="58">
        <v>121721573.605</v>
      </c>
      <c r="F30" s="58">
        <v>9447048.9159999993</v>
      </c>
      <c r="G30" s="58">
        <v>2970335.0920000002</v>
      </c>
      <c r="H30" s="58">
        <v>2889987.4780000001</v>
      </c>
      <c r="I30" s="58">
        <v>2287875.9240000001</v>
      </c>
      <c r="J30" s="58">
        <v>36845201.555</v>
      </c>
      <c r="K30" s="58">
        <v>192412712.72</v>
      </c>
    </row>
    <row r="31" spans="1:11" ht="20.100000000000001" customHeight="1">
      <c r="A31" s="49"/>
      <c r="B31" s="196" t="s">
        <v>155</v>
      </c>
      <c r="C31" s="196"/>
      <c r="D31" s="164" t="s">
        <v>8</v>
      </c>
      <c r="E31" s="164" t="s">
        <v>8</v>
      </c>
      <c r="F31" s="164" t="s">
        <v>8</v>
      </c>
      <c r="G31" s="164" t="s">
        <v>8</v>
      </c>
      <c r="H31" s="164" t="s">
        <v>8</v>
      </c>
      <c r="I31" s="164" t="s">
        <v>8</v>
      </c>
      <c r="J31" s="164" t="s">
        <v>8</v>
      </c>
      <c r="K31" s="164" t="s">
        <v>8</v>
      </c>
    </row>
    <row r="32" spans="1:11" ht="20.100000000000001" customHeight="1">
      <c r="A32" s="49"/>
      <c r="B32" s="193" t="s">
        <v>156</v>
      </c>
      <c r="C32" s="193"/>
      <c r="D32" s="58">
        <v>20289925.425999999</v>
      </c>
      <c r="E32" s="58">
        <v>24381203.791999999</v>
      </c>
      <c r="F32" s="58">
        <v>8901083.3269999996</v>
      </c>
      <c r="G32" s="58">
        <v>3151672.523</v>
      </c>
      <c r="H32" s="58">
        <v>1557334.7439999999</v>
      </c>
      <c r="I32" s="58">
        <v>2720279.9169999999</v>
      </c>
      <c r="J32" s="58">
        <v>19470529.087000001</v>
      </c>
      <c r="K32" s="58">
        <v>80472028.816</v>
      </c>
    </row>
    <row r="33" spans="1:11" ht="20.100000000000001" customHeight="1">
      <c r="A33" s="49"/>
      <c r="B33" s="196" t="s">
        <v>157</v>
      </c>
      <c r="C33" s="196"/>
      <c r="D33" s="58">
        <v>639553.54299999995</v>
      </c>
      <c r="E33" s="58">
        <v>653166.56400000001</v>
      </c>
      <c r="F33" s="58">
        <v>203909.372</v>
      </c>
      <c r="G33" s="58">
        <v>1445831.564</v>
      </c>
      <c r="H33" s="58">
        <v>35974.633000000002</v>
      </c>
      <c r="I33" s="58">
        <v>515105.712</v>
      </c>
      <c r="J33" s="58">
        <v>667680.73899999994</v>
      </c>
      <c r="K33" s="58">
        <v>4161222.1269999999</v>
      </c>
    </row>
    <row r="34" spans="1:11" ht="20.100000000000001" customHeight="1">
      <c r="A34" s="49"/>
      <c r="B34" s="197" t="s">
        <v>158</v>
      </c>
      <c r="C34" s="197"/>
      <c r="D34" s="164" t="s">
        <v>8</v>
      </c>
      <c r="E34" s="164" t="s">
        <v>8</v>
      </c>
      <c r="F34" s="164" t="s">
        <v>8</v>
      </c>
      <c r="G34" s="164" t="s">
        <v>8</v>
      </c>
      <c r="H34" s="164" t="s">
        <v>8</v>
      </c>
      <c r="I34" s="164" t="s">
        <v>8</v>
      </c>
      <c r="J34" s="164" t="s">
        <v>8</v>
      </c>
      <c r="K34" s="164" t="s">
        <v>8</v>
      </c>
    </row>
    <row r="35" spans="1:11" ht="20.100000000000001" customHeight="1">
      <c r="A35" s="49"/>
      <c r="B35" s="198" t="s">
        <v>159</v>
      </c>
      <c r="C35" s="198"/>
      <c r="D35" s="164" t="s">
        <v>8</v>
      </c>
      <c r="E35" s="164" t="s">
        <v>8</v>
      </c>
      <c r="F35" s="164" t="s">
        <v>8</v>
      </c>
      <c r="G35" s="164" t="s">
        <v>8</v>
      </c>
      <c r="H35" s="164" t="s">
        <v>8</v>
      </c>
      <c r="I35" s="164" t="s">
        <v>8</v>
      </c>
      <c r="J35" s="164" t="s">
        <v>8</v>
      </c>
      <c r="K35" s="164" t="s">
        <v>8</v>
      </c>
    </row>
    <row r="36" spans="1:11" ht="20.100000000000001" customHeight="1">
      <c r="A36" s="49"/>
      <c r="B36" s="197" t="s">
        <v>160</v>
      </c>
      <c r="C36" s="197"/>
      <c r="D36" s="164" t="s">
        <v>8</v>
      </c>
      <c r="E36" s="164" t="s">
        <v>8</v>
      </c>
      <c r="F36" s="164" t="s">
        <v>8</v>
      </c>
      <c r="G36" s="164" t="s">
        <v>8</v>
      </c>
      <c r="H36" s="164" t="s">
        <v>8</v>
      </c>
      <c r="I36" s="164" t="s">
        <v>8</v>
      </c>
      <c r="J36" s="164" t="s">
        <v>8</v>
      </c>
      <c r="K36" s="164" t="s">
        <v>8</v>
      </c>
    </row>
    <row r="37" spans="1:11" ht="20.100000000000001" customHeight="1">
      <c r="A37" s="49"/>
      <c r="B37" s="196" t="s">
        <v>15</v>
      </c>
      <c r="C37" s="196"/>
      <c r="D37" s="164" t="s">
        <v>8</v>
      </c>
      <c r="E37" s="164" t="s">
        <v>8</v>
      </c>
      <c r="F37" s="164" t="s">
        <v>8</v>
      </c>
      <c r="G37" s="164" t="s">
        <v>8</v>
      </c>
      <c r="H37" s="164" t="s">
        <v>8</v>
      </c>
      <c r="I37" s="164" t="s">
        <v>8</v>
      </c>
      <c r="J37" s="164" t="s">
        <v>8</v>
      </c>
      <c r="K37" s="164" t="s">
        <v>8</v>
      </c>
    </row>
    <row r="38" spans="1:11" ht="20.100000000000001" customHeight="1">
      <c r="A38" s="49"/>
      <c r="B38" s="196" t="s">
        <v>161</v>
      </c>
      <c r="C38" s="196"/>
      <c r="D38" s="164" t="s">
        <v>8</v>
      </c>
      <c r="E38" s="58">
        <v>1218346.68</v>
      </c>
      <c r="F38" s="58">
        <v>142525.48000000001</v>
      </c>
      <c r="G38" s="59">
        <v>669924</v>
      </c>
      <c r="H38" s="164" t="s">
        <v>8</v>
      </c>
      <c r="I38" s="59">
        <v>1550</v>
      </c>
      <c r="J38" s="59">
        <v>655769.52</v>
      </c>
      <c r="K38" s="58">
        <v>2688115.68</v>
      </c>
    </row>
    <row r="39" spans="1:11" ht="20.100000000000001" customHeight="1">
      <c r="A39" s="49"/>
      <c r="B39" s="196" t="s">
        <v>162</v>
      </c>
      <c r="C39" s="196"/>
      <c r="D39" s="58">
        <v>134114746.398</v>
      </c>
      <c r="E39" s="164">
        <v>0</v>
      </c>
      <c r="F39" s="59">
        <v>156171.30499999999</v>
      </c>
      <c r="G39" s="59">
        <v>1157213.912</v>
      </c>
      <c r="H39" s="59">
        <v>263044.45500000002</v>
      </c>
      <c r="I39" s="59">
        <v>112441.683</v>
      </c>
      <c r="J39" s="59">
        <v>194340.97500000001</v>
      </c>
      <c r="K39" s="58">
        <v>135997958.72799999</v>
      </c>
    </row>
    <row r="40" spans="1:11" ht="20.100000000000001" customHeight="1">
      <c r="A40" s="49"/>
      <c r="B40" s="196" t="s">
        <v>163</v>
      </c>
      <c r="C40" s="196"/>
      <c r="D40" s="58">
        <v>80254194.930999994</v>
      </c>
      <c r="E40" s="164" t="s">
        <v>8</v>
      </c>
      <c r="F40" s="59">
        <v>156171.30499999999</v>
      </c>
      <c r="G40" s="59">
        <v>1155321.912</v>
      </c>
      <c r="H40" s="59">
        <v>263044.45500000002</v>
      </c>
      <c r="I40" s="59">
        <v>112441.683</v>
      </c>
      <c r="J40" s="59">
        <v>29190.894</v>
      </c>
      <c r="K40" s="58">
        <v>81970365.180000007</v>
      </c>
    </row>
    <row r="41" spans="1:11" ht="20.100000000000001" customHeight="1">
      <c r="A41" s="49"/>
      <c r="B41" s="196" t="s">
        <v>156</v>
      </c>
      <c r="C41" s="196"/>
      <c r="D41" s="58">
        <v>8485612.0739999991</v>
      </c>
      <c r="E41" s="164" t="s">
        <v>8</v>
      </c>
      <c r="F41" s="164" t="s">
        <v>8</v>
      </c>
      <c r="G41" s="164" t="s">
        <v>8</v>
      </c>
      <c r="H41" s="164" t="s">
        <v>8</v>
      </c>
      <c r="I41" s="164" t="s">
        <v>8</v>
      </c>
      <c r="J41" s="59">
        <v>84578.849000000002</v>
      </c>
      <c r="K41" s="58">
        <v>8570190.9230000004</v>
      </c>
    </row>
    <row r="42" spans="1:11" ht="20.100000000000001" customHeight="1">
      <c r="A42" s="49"/>
      <c r="B42" s="193" t="s">
        <v>157</v>
      </c>
      <c r="C42" s="193"/>
      <c r="D42" s="58">
        <v>42710681.931000002</v>
      </c>
      <c r="E42" s="164" t="s">
        <v>8</v>
      </c>
      <c r="F42" s="164" t="s">
        <v>8</v>
      </c>
      <c r="G42" s="59">
        <v>1892</v>
      </c>
      <c r="H42" s="164" t="s">
        <v>8</v>
      </c>
      <c r="I42" s="164" t="s">
        <v>8</v>
      </c>
      <c r="J42" s="59">
        <v>80571.232000000004</v>
      </c>
      <c r="K42" s="58">
        <v>42793145.163000003</v>
      </c>
    </row>
    <row r="43" spans="1:11" ht="20.100000000000001" customHeight="1">
      <c r="A43" s="49"/>
      <c r="B43" s="196" t="s">
        <v>15</v>
      </c>
      <c r="C43" s="196"/>
      <c r="D43" s="164" t="s">
        <v>8</v>
      </c>
      <c r="E43" s="164" t="s">
        <v>8</v>
      </c>
      <c r="F43" s="164" t="s">
        <v>8</v>
      </c>
      <c r="G43" s="164" t="s">
        <v>8</v>
      </c>
      <c r="H43" s="164" t="s">
        <v>8</v>
      </c>
      <c r="I43" s="164" t="s">
        <v>8</v>
      </c>
      <c r="J43" s="164" t="s">
        <v>8</v>
      </c>
      <c r="K43" s="164" t="s">
        <v>8</v>
      </c>
    </row>
    <row r="44" spans="1:11" ht="20.100000000000001" customHeight="1">
      <c r="A44" s="49"/>
      <c r="B44" s="193" t="s">
        <v>161</v>
      </c>
      <c r="C44" s="193"/>
      <c r="D44" s="58">
        <v>2664257.4619999998</v>
      </c>
      <c r="E44" s="164" t="s">
        <v>8</v>
      </c>
      <c r="F44" s="164" t="s">
        <v>8</v>
      </c>
      <c r="G44" s="164" t="s">
        <v>8</v>
      </c>
      <c r="H44" s="164" t="s">
        <v>8</v>
      </c>
      <c r="I44" s="164" t="s">
        <v>8</v>
      </c>
      <c r="J44" s="164" t="s">
        <v>282</v>
      </c>
      <c r="K44" s="58">
        <v>2664257.4619999998</v>
      </c>
    </row>
    <row r="45" spans="1:11" ht="20.100000000000001" customHeight="1">
      <c r="A45" s="49"/>
      <c r="B45" s="194" t="s">
        <v>164</v>
      </c>
      <c r="C45" s="194"/>
      <c r="D45" s="58">
        <v>15293.429</v>
      </c>
      <c r="E45" s="58">
        <v>672870.35900000005</v>
      </c>
      <c r="F45" s="58">
        <v>97026.597999999998</v>
      </c>
      <c r="G45" s="58">
        <v>190798.196</v>
      </c>
      <c r="H45" s="58">
        <v>49295.042000000001</v>
      </c>
      <c r="I45" s="58">
        <v>428878.17099999997</v>
      </c>
      <c r="J45" s="58">
        <v>1879062.389</v>
      </c>
      <c r="K45" s="58">
        <v>3333224.1839999999</v>
      </c>
    </row>
    <row r="46" spans="1:11" ht="20.100000000000001" customHeight="1">
      <c r="A46" s="49"/>
      <c r="B46" s="195" t="s">
        <v>3</v>
      </c>
      <c r="C46" s="195"/>
      <c r="D46" s="58">
        <v>171310208.94600001</v>
      </c>
      <c r="E46" s="58">
        <v>148647161</v>
      </c>
      <c r="F46" s="58">
        <v>18947764.998</v>
      </c>
      <c r="G46" s="58">
        <v>9585775.2870000005</v>
      </c>
      <c r="H46" s="58">
        <v>4795636.352</v>
      </c>
      <c r="I46" s="58">
        <v>6066131.4069999997</v>
      </c>
      <c r="J46" s="58">
        <v>59712584.265000001</v>
      </c>
      <c r="K46" s="58">
        <v>419065262.255</v>
      </c>
    </row>
    <row r="47" spans="1:11">
      <c r="A47" s="49"/>
      <c r="B47" s="49"/>
      <c r="C47" s="49"/>
      <c r="D47" s="48">
        <f>(D29+D39+D45)/$K$46</f>
        <v>0.40879124178457493</v>
      </c>
      <c r="E47" s="48">
        <f>(E29+E39+E45)/$K$46</f>
        <v>0.35471124521303948</v>
      </c>
      <c r="F47" s="48">
        <f t="shared" ref="F47:K47" si="0">(F29+F39+F45)/$K$46</f>
        <v>4.5214353716749589E-2</v>
      </c>
      <c r="G47" s="48">
        <f t="shared" si="0"/>
        <v>2.2874182497061957E-2</v>
      </c>
      <c r="H47" s="48">
        <f t="shared" si="0"/>
        <v>1.1443650390382084E-2</v>
      </c>
      <c r="I47" s="48">
        <f t="shared" si="0"/>
        <v>1.4475385944322862E-2</v>
      </c>
      <c r="J47" s="48">
        <f t="shared" si="0"/>
        <v>0.14248994045386912</v>
      </c>
      <c r="K47" s="48">
        <f t="shared" si="0"/>
        <v>1</v>
      </c>
    </row>
    <row r="48" spans="1:11">
      <c r="A48" s="49"/>
      <c r="B48" s="49"/>
      <c r="C48" s="49"/>
      <c r="D48" s="49"/>
      <c r="E48" s="49"/>
      <c r="F48" s="49"/>
      <c r="G48" s="49"/>
      <c r="H48" s="49"/>
      <c r="I48" s="49"/>
      <c r="J48" s="49"/>
    </row>
    <row r="65" s="48" customFormat="1"/>
    <row r="66" s="48" customFormat="1"/>
  </sheetData>
  <mergeCells count="48">
    <mergeCell ref="B2:F2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J26:K26"/>
    <mergeCell ref="B27:C28"/>
    <mergeCell ref="D27:D28"/>
    <mergeCell ref="E27:E28"/>
    <mergeCell ref="F27:F28"/>
    <mergeCell ref="G27:G28"/>
    <mergeCell ref="H27:H28"/>
    <mergeCell ref="I27:I28"/>
    <mergeCell ref="J27:J28"/>
    <mergeCell ref="K27:K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44:C44"/>
    <mergeCell ref="B45:C45"/>
    <mergeCell ref="B46:C46"/>
    <mergeCell ref="B39:C39"/>
    <mergeCell ref="B40:C40"/>
    <mergeCell ref="B41:C41"/>
    <mergeCell ref="B42:C42"/>
    <mergeCell ref="B43:C43"/>
  </mergeCells>
  <phoneticPr fontId="36"/>
  <printOptions horizontalCentered="1"/>
  <pageMargins left="0.39370078740157483" right="0.39370078740157483" top="0.39370078740157483" bottom="0.39370078740157483" header="0.19685039370078741" footer="0.19685039370078741"/>
  <pageSetup paperSize="9" fitToHeight="0" orientation="landscape" r:id="rId1"/>
  <rowBreaks count="1" manualBreakCount="1">
    <brk id="24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"/>
  <sheetViews>
    <sheetView workbookViewId="0">
      <selection activeCell="D6" sqref="D6"/>
    </sheetView>
  </sheetViews>
  <sheetFormatPr defaultRowHeight="27" customHeight="1"/>
  <cols>
    <col min="1" max="1" width="24.5" style="1" customWidth="1"/>
    <col min="2" max="2" width="30.75" style="1" customWidth="1"/>
    <col min="3" max="3" width="10.5" style="1" bestFit="1" customWidth="1"/>
    <col min="4" max="4" width="3" style="1" bestFit="1" customWidth="1"/>
    <col min="5" max="5" width="45" style="1" customWidth="1"/>
    <col min="6" max="256" width="9" style="1"/>
    <col min="257" max="257" width="50.625" style="1" customWidth="1"/>
    <col min="258" max="258" width="32.375" style="1" customWidth="1"/>
    <col min="259" max="259" width="10.5" style="1" bestFit="1" customWidth="1"/>
    <col min="260" max="260" width="3" style="1" bestFit="1" customWidth="1"/>
    <col min="261" max="261" width="45" style="1" customWidth="1"/>
    <col min="262" max="512" width="9" style="1"/>
    <col min="513" max="513" width="50.625" style="1" customWidth="1"/>
    <col min="514" max="514" width="32.375" style="1" customWidth="1"/>
    <col min="515" max="515" width="10.5" style="1" bestFit="1" customWidth="1"/>
    <col min="516" max="516" width="3" style="1" bestFit="1" customWidth="1"/>
    <col min="517" max="517" width="45" style="1" customWidth="1"/>
    <col min="518" max="768" width="9" style="1"/>
    <col min="769" max="769" width="50.625" style="1" customWidth="1"/>
    <col min="770" max="770" width="32.375" style="1" customWidth="1"/>
    <col min="771" max="771" width="10.5" style="1" bestFit="1" customWidth="1"/>
    <col min="772" max="772" width="3" style="1" bestFit="1" customWidth="1"/>
    <col min="773" max="773" width="45" style="1" customWidth="1"/>
    <col min="774" max="1024" width="9" style="1"/>
    <col min="1025" max="1025" width="50.625" style="1" customWidth="1"/>
    <col min="1026" max="1026" width="32.375" style="1" customWidth="1"/>
    <col min="1027" max="1027" width="10.5" style="1" bestFit="1" customWidth="1"/>
    <col min="1028" max="1028" width="3" style="1" bestFit="1" customWidth="1"/>
    <col min="1029" max="1029" width="45" style="1" customWidth="1"/>
    <col min="1030" max="1280" width="9" style="1"/>
    <col min="1281" max="1281" width="50.625" style="1" customWidth="1"/>
    <col min="1282" max="1282" width="32.375" style="1" customWidth="1"/>
    <col min="1283" max="1283" width="10.5" style="1" bestFit="1" customWidth="1"/>
    <col min="1284" max="1284" width="3" style="1" bestFit="1" customWidth="1"/>
    <col min="1285" max="1285" width="45" style="1" customWidth="1"/>
    <col min="1286" max="1536" width="9" style="1"/>
    <col min="1537" max="1537" width="50.625" style="1" customWidth="1"/>
    <col min="1538" max="1538" width="32.375" style="1" customWidth="1"/>
    <col min="1539" max="1539" width="10.5" style="1" bestFit="1" customWidth="1"/>
    <col min="1540" max="1540" width="3" style="1" bestFit="1" customWidth="1"/>
    <col min="1541" max="1541" width="45" style="1" customWidth="1"/>
    <col min="1542" max="1792" width="9" style="1"/>
    <col min="1793" max="1793" width="50.625" style="1" customWidth="1"/>
    <col min="1794" max="1794" width="32.375" style="1" customWidth="1"/>
    <col min="1795" max="1795" width="10.5" style="1" bestFit="1" customWidth="1"/>
    <col min="1796" max="1796" width="3" style="1" bestFit="1" customWidth="1"/>
    <col min="1797" max="1797" width="45" style="1" customWidth="1"/>
    <col min="1798" max="2048" width="9" style="1"/>
    <col min="2049" max="2049" width="50.625" style="1" customWidth="1"/>
    <col min="2050" max="2050" width="32.375" style="1" customWidth="1"/>
    <col min="2051" max="2051" width="10.5" style="1" bestFit="1" customWidth="1"/>
    <col min="2052" max="2052" width="3" style="1" bestFit="1" customWidth="1"/>
    <col min="2053" max="2053" width="45" style="1" customWidth="1"/>
    <col min="2054" max="2304" width="9" style="1"/>
    <col min="2305" max="2305" width="50.625" style="1" customWidth="1"/>
    <col min="2306" max="2306" width="32.375" style="1" customWidth="1"/>
    <col min="2307" max="2307" width="10.5" style="1" bestFit="1" customWidth="1"/>
    <col min="2308" max="2308" width="3" style="1" bestFit="1" customWidth="1"/>
    <col min="2309" max="2309" width="45" style="1" customWidth="1"/>
    <col min="2310" max="2560" width="9" style="1"/>
    <col min="2561" max="2561" width="50.625" style="1" customWidth="1"/>
    <col min="2562" max="2562" width="32.375" style="1" customWidth="1"/>
    <col min="2563" max="2563" width="10.5" style="1" bestFit="1" customWidth="1"/>
    <col min="2564" max="2564" width="3" style="1" bestFit="1" customWidth="1"/>
    <col min="2565" max="2565" width="45" style="1" customWidth="1"/>
    <col min="2566" max="2816" width="9" style="1"/>
    <col min="2817" max="2817" width="50.625" style="1" customWidth="1"/>
    <col min="2818" max="2818" width="32.375" style="1" customWidth="1"/>
    <col min="2819" max="2819" width="10.5" style="1" bestFit="1" customWidth="1"/>
    <col min="2820" max="2820" width="3" style="1" bestFit="1" customWidth="1"/>
    <col min="2821" max="2821" width="45" style="1" customWidth="1"/>
    <col min="2822" max="3072" width="9" style="1"/>
    <col min="3073" max="3073" width="50.625" style="1" customWidth="1"/>
    <col min="3074" max="3074" width="32.375" style="1" customWidth="1"/>
    <col min="3075" max="3075" width="10.5" style="1" bestFit="1" customWidth="1"/>
    <col min="3076" max="3076" width="3" style="1" bestFit="1" customWidth="1"/>
    <col min="3077" max="3077" width="45" style="1" customWidth="1"/>
    <col min="3078" max="3328" width="9" style="1"/>
    <col min="3329" max="3329" width="50.625" style="1" customWidth="1"/>
    <col min="3330" max="3330" width="32.375" style="1" customWidth="1"/>
    <col min="3331" max="3331" width="10.5" style="1" bestFit="1" customWidth="1"/>
    <col min="3332" max="3332" width="3" style="1" bestFit="1" customWidth="1"/>
    <col min="3333" max="3333" width="45" style="1" customWidth="1"/>
    <col min="3334" max="3584" width="9" style="1"/>
    <col min="3585" max="3585" width="50.625" style="1" customWidth="1"/>
    <col min="3586" max="3586" width="32.375" style="1" customWidth="1"/>
    <col min="3587" max="3587" width="10.5" style="1" bestFit="1" customWidth="1"/>
    <col min="3588" max="3588" width="3" style="1" bestFit="1" customWidth="1"/>
    <col min="3589" max="3589" width="45" style="1" customWidth="1"/>
    <col min="3590" max="3840" width="9" style="1"/>
    <col min="3841" max="3841" width="50.625" style="1" customWidth="1"/>
    <col min="3842" max="3842" width="32.375" style="1" customWidth="1"/>
    <col min="3843" max="3843" width="10.5" style="1" bestFit="1" customWidth="1"/>
    <col min="3844" max="3844" width="3" style="1" bestFit="1" customWidth="1"/>
    <col min="3845" max="3845" width="45" style="1" customWidth="1"/>
    <col min="3846" max="4096" width="9" style="1"/>
    <col min="4097" max="4097" width="50.625" style="1" customWidth="1"/>
    <col min="4098" max="4098" width="32.375" style="1" customWidth="1"/>
    <col min="4099" max="4099" width="10.5" style="1" bestFit="1" customWidth="1"/>
    <col min="4100" max="4100" width="3" style="1" bestFit="1" customWidth="1"/>
    <col min="4101" max="4101" width="45" style="1" customWidth="1"/>
    <col min="4102" max="4352" width="9" style="1"/>
    <col min="4353" max="4353" width="50.625" style="1" customWidth="1"/>
    <col min="4354" max="4354" width="32.375" style="1" customWidth="1"/>
    <col min="4355" max="4355" width="10.5" style="1" bestFit="1" customWidth="1"/>
    <col min="4356" max="4356" width="3" style="1" bestFit="1" customWidth="1"/>
    <col min="4357" max="4357" width="45" style="1" customWidth="1"/>
    <col min="4358" max="4608" width="9" style="1"/>
    <col min="4609" max="4609" width="50.625" style="1" customWidth="1"/>
    <col min="4610" max="4610" width="32.375" style="1" customWidth="1"/>
    <col min="4611" max="4611" width="10.5" style="1" bestFit="1" customWidth="1"/>
    <col min="4612" max="4612" width="3" style="1" bestFit="1" customWidth="1"/>
    <col min="4613" max="4613" width="45" style="1" customWidth="1"/>
    <col min="4614" max="4864" width="9" style="1"/>
    <col min="4865" max="4865" width="50.625" style="1" customWidth="1"/>
    <col min="4866" max="4866" width="32.375" style="1" customWidth="1"/>
    <col min="4867" max="4867" width="10.5" style="1" bestFit="1" customWidth="1"/>
    <col min="4868" max="4868" width="3" style="1" bestFit="1" customWidth="1"/>
    <col min="4869" max="4869" width="45" style="1" customWidth="1"/>
    <col min="4870" max="5120" width="9" style="1"/>
    <col min="5121" max="5121" width="50.625" style="1" customWidth="1"/>
    <col min="5122" max="5122" width="32.375" style="1" customWidth="1"/>
    <col min="5123" max="5123" width="10.5" style="1" bestFit="1" customWidth="1"/>
    <col min="5124" max="5124" width="3" style="1" bestFit="1" customWidth="1"/>
    <col min="5125" max="5125" width="45" style="1" customWidth="1"/>
    <col min="5126" max="5376" width="9" style="1"/>
    <col min="5377" max="5377" width="50.625" style="1" customWidth="1"/>
    <col min="5378" max="5378" width="32.375" style="1" customWidth="1"/>
    <col min="5379" max="5379" width="10.5" style="1" bestFit="1" customWidth="1"/>
    <col min="5380" max="5380" width="3" style="1" bestFit="1" customWidth="1"/>
    <col min="5381" max="5381" width="45" style="1" customWidth="1"/>
    <col min="5382" max="5632" width="9" style="1"/>
    <col min="5633" max="5633" width="50.625" style="1" customWidth="1"/>
    <col min="5634" max="5634" width="32.375" style="1" customWidth="1"/>
    <col min="5635" max="5635" width="10.5" style="1" bestFit="1" customWidth="1"/>
    <col min="5636" max="5636" width="3" style="1" bestFit="1" customWidth="1"/>
    <col min="5637" max="5637" width="45" style="1" customWidth="1"/>
    <col min="5638" max="5888" width="9" style="1"/>
    <col min="5889" max="5889" width="50.625" style="1" customWidth="1"/>
    <col min="5890" max="5890" width="32.375" style="1" customWidth="1"/>
    <col min="5891" max="5891" width="10.5" style="1" bestFit="1" customWidth="1"/>
    <col min="5892" max="5892" width="3" style="1" bestFit="1" customWidth="1"/>
    <col min="5893" max="5893" width="45" style="1" customWidth="1"/>
    <col min="5894" max="6144" width="9" style="1"/>
    <col min="6145" max="6145" width="50.625" style="1" customWidth="1"/>
    <col min="6146" max="6146" width="32.375" style="1" customWidth="1"/>
    <col min="6147" max="6147" width="10.5" style="1" bestFit="1" customWidth="1"/>
    <col min="6148" max="6148" width="3" style="1" bestFit="1" customWidth="1"/>
    <col min="6149" max="6149" width="45" style="1" customWidth="1"/>
    <col min="6150" max="6400" width="9" style="1"/>
    <col min="6401" max="6401" width="50.625" style="1" customWidth="1"/>
    <col min="6402" max="6402" width="32.375" style="1" customWidth="1"/>
    <col min="6403" max="6403" width="10.5" style="1" bestFit="1" customWidth="1"/>
    <col min="6404" max="6404" width="3" style="1" bestFit="1" customWidth="1"/>
    <col min="6405" max="6405" width="45" style="1" customWidth="1"/>
    <col min="6406" max="6656" width="9" style="1"/>
    <col min="6657" max="6657" width="50.625" style="1" customWidth="1"/>
    <col min="6658" max="6658" width="32.375" style="1" customWidth="1"/>
    <col min="6659" max="6659" width="10.5" style="1" bestFit="1" customWidth="1"/>
    <col min="6660" max="6660" width="3" style="1" bestFit="1" customWidth="1"/>
    <col min="6661" max="6661" width="45" style="1" customWidth="1"/>
    <col min="6662" max="6912" width="9" style="1"/>
    <col min="6913" max="6913" width="50.625" style="1" customWidth="1"/>
    <col min="6914" max="6914" width="32.375" style="1" customWidth="1"/>
    <col min="6915" max="6915" width="10.5" style="1" bestFit="1" customWidth="1"/>
    <col min="6916" max="6916" width="3" style="1" bestFit="1" customWidth="1"/>
    <col min="6917" max="6917" width="45" style="1" customWidth="1"/>
    <col min="6918" max="7168" width="9" style="1"/>
    <col min="7169" max="7169" width="50.625" style="1" customWidth="1"/>
    <col min="7170" max="7170" width="32.375" style="1" customWidth="1"/>
    <col min="7171" max="7171" width="10.5" style="1" bestFit="1" customWidth="1"/>
    <col min="7172" max="7172" width="3" style="1" bestFit="1" customWidth="1"/>
    <col min="7173" max="7173" width="45" style="1" customWidth="1"/>
    <col min="7174" max="7424" width="9" style="1"/>
    <col min="7425" max="7425" width="50.625" style="1" customWidth="1"/>
    <col min="7426" max="7426" width="32.375" style="1" customWidth="1"/>
    <col min="7427" max="7427" width="10.5" style="1" bestFit="1" customWidth="1"/>
    <col min="7428" max="7428" width="3" style="1" bestFit="1" customWidth="1"/>
    <col min="7429" max="7429" width="45" style="1" customWidth="1"/>
    <col min="7430" max="7680" width="9" style="1"/>
    <col min="7681" max="7681" width="50.625" style="1" customWidth="1"/>
    <col min="7682" max="7682" width="32.375" style="1" customWidth="1"/>
    <col min="7683" max="7683" width="10.5" style="1" bestFit="1" customWidth="1"/>
    <col min="7684" max="7684" width="3" style="1" bestFit="1" customWidth="1"/>
    <col min="7685" max="7685" width="45" style="1" customWidth="1"/>
    <col min="7686" max="7936" width="9" style="1"/>
    <col min="7937" max="7937" width="50.625" style="1" customWidth="1"/>
    <col min="7938" max="7938" width="32.375" style="1" customWidth="1"/>
    <col min="7939" max="7939" width="10.5" style="1" bestFit="1" customWidth="1"/>
    <col min="7940" max="7940" width="3" style="1" bestFit="1" customWidth="1"/>
    <col min="7941" max="7941" width="45" style="1" customWidth="1"/>
    <col min="7942" max="8192" width="9" style="1"/>
    <col min="8193" max="8193" width="50.625" style="1" customWidth="1"/>
    <col min="8194" max="8194" width="32.375" style="1" customWidth="1"/>
    <col min="8195" max="8195" width="10.5" style="1" bestFit="1" customWidth="1"/>
    <col min="8196" max="8196" width="3" style="1" bestFit="1" customWidth="1"/>
    <col min="8197" max="8197" width="45" style="1" customWidth="1"/>
    <col min="8198" max="8448" width="9" style="1"/>
    <col min="8449" max="8449" width="50.625" style="1" customWidth="1"/>
    <col min="8450" max="8450" width="32.375" style="1" customWidth="1"/>
    <col min="8451" max="8451" width="10.5" style="1" bestFit="1" customWidth="1"/>
    <col min="8452" max="8452" width="3" style="1" bestFit="1" customWidth="1"/>
    <col min="8453" max="8453" width="45" style="1" customWidth="1"/>
    <col min="8454" max="8704" width="9" style="1"/>
    <col min="8705" max="8705" width="50.625" style="1" customWidth="1"/>
    <col min="8706" max="8706" width="32.375" style="1" customWidth="1"/>
    <col min="8707" max="8707" width="10.5" style="1" bestFit="1" customWidth="1"/>
    <col min="8708" max="8708" width="3" style="1" bestFit="1" customWidth="1"/>
    <col min="8709" max="8709" width="45" style="1" customWidth="1"/>
    <col min="8710" max="8960" width="9" style="1"/>
    <col min="8961" max="8961" width="50.625" style="1" customWidth="1"/>
    <col min="8962" max="8962" width="32.375" style="1" customWidth="1"/>
    <col min="8963" max="8963" width="10.5" style="1" bestFit="1" customWidth="1"/>
    <col min="8964" max="8964" width="3" style="1" bestFit="1" customWidth="1"/>
    <col min="8965" max="8965" width="45" style="1" customWidth="1"/>
    <col min="8966" max="9216" width="9" style="1"/>
    <col min="9217" max="9217" width="50.625" style="1" customWidth="1"/>
    <col min="9218" max="9218" width="32.375" style="1" customWidth="1"/>
    <col min="9219" max="9219" width="10.5" style="1" bestFit="1" customWidth="1"/>
    <col min="9220" max="9220" width="3" style="1" bestFit="1" customWidth="1"/>
    <col min="9221" max="9221" width="45" style="1" customWidth="1"/>
    <col min="9222" max="9472" width="9" style="1"/>
    <col min="9473" max="9473" width="50.625" style="1" customWidth="1"/>
    <col min="9474" max="9474" width="32.375" style="1" customWidth="1"/>
    <col min="9475" max="9475" width="10.5" style="1" bestFit="1" customWidth="1"/>
    <col min="9476" max="9476" width="3" style="1" bestFit="1" customWidth="1"/>
    <col min="9477" max="9477" width="45" style="1" customWidth="1"/>
    <col min="9478" max="9728" width="9" style="1"/>
    <col min="9729" max="9729" width="50.625" style="1" customWidth="1"/>
    <col min="9730" max="9730" width="32.375" style="1" customWidth="1"/>
    <col min="9731" max="9731" width="10.5" style="1" bestFit="1" customWidth="1"/>
    <col min="9732" max="9732" width="3" style="1" bestFit="1" customWidth="1"/>
    <col min="9733" max="9733" width="45" style="1" customWidth="1"/>
    <col min="9734" max="9984" width="9" style="1"/>
    <col min="9985" max="9985" width="50.625" style="1" customWidth="1"/>
    <col min="9986" max="9986" width="32.375" style="1" customWidth="1"/>
    <col min="9987" max="9987" width="10.5" style="1" bestFit="1" customWidth="1"/>
    <col min="9988" max="9988" width="3" style="1" bestFit="1" customWidth="1"/>
    <col min="9989" max="9989" width="45" style="1" customWidth="1"/>
    <col min="9990" max="10240" width="9" style="1"/>
    <col min="10241" max="10241" width="50.625" style="1" customWidth="1"/>
    <col min="10242" max="10242" width="32.375" style="1" customWidth="1"/>
    <col min="10243" max="10243" width="10.5" style="1" bestFit="1" customWidth="1"/>
    <col min="10244" max="10244" width="3" style="1" bestFit="1" customWidth="1"/>
    <col min="10245" max="10245" width="45" style="1" customWidth="1"/>
    <col min="10246" max="10496" width="9" style="1"/>
    <col min="10497" max="10497" width="50.625" style="1" customWidth="1"/>
    <col min="10498" max="10498" width="32.375" style="1" customWidth="1"/>
    <col min="10499" max="10499" width="10.5" style="1" bestFit="1" customWidth="1"/>
    <col min="10500" max="10500" width="3" style="1" bestFit="1" customWidth="1"/>
    <col min="10501" max="10501" width="45" style="1" customWidth="1"/>
    <col min="10502" max="10752" width="9" style="1"/>
    <col min="10753" max="10753" width="50.625" style="1" customWidth="1"/>
    <col min="10754" max="10754" width="32.375" style="1" customWidth="1"/>
    <col min="10755" max="10755" width="10.5" style="1" bestFit="1" customWidth="1"/>
    <col min="10756" max="10756" width="3" style="1" bestFit="1" customWidth="1"/>
    <col min="10757" max="10757" width="45" style="1" customWidth="1"/>
    <col min="10758" max="11008" width="9" style="1"/>
    <col min="11009" max="11009" width="50.625" style="1" customWidth="1"/>
    <col min="11010" max="11010" width="32.375" style="1" customWidth="1"/>
    <col min="11011" max="11011" width="10.5" style="1" bestFit="1" customWidth="1"/>
    <col min="11012" max="11012" width="3" style="1" bestFit="1" customWidth="1"/>
    <col min="11013" max="11013" width="45" style="1" customWidth="1"/>
    <col min="11014" max="11264" width="9" style="1"/>
    <col min="11265" max="11265" width="50.625" style="1" customWidth="1"/>
    <col min="11266" max="11266" width="32.375" style="1" customWidth="1"/>
    <col min="11267" max="11267" width="10.5" style="1" bestFit="1" customWidth="1"/>
    <col min="11268" max="11268" width="3" style="1" bestFit="1" customWidth="1"/>
    <col min="11269" max="11269" width="45" style="1" customWidth="1"/>
    <col min="11270" max="11520" width="9" style="1"/>
    <col min="11521" max="11521" width="50.625" style="1" customWidth="1"/>
    <col min="11522" max="11522" width="32.375" style="1" customWidth="1"/>
    <col min="11523" max="11523" width="10.5" style="1" bestFit="1" customWidth="1"/>
    <col min="11524" max="11524" width="3" style="1" bestFit="1" customWidth="1"/>
    <col min="11525" max="11525" width="45" style="1" customWidth="1"/>
    <col min="11526" max="11776" width="9" style="1"/>
    <col min="11777" max="11777" width="50.625" style="1" customWidth="1"/>
    <col min="11778" max="11778" width="32.375" style="1" customWidth="1"/>
    <col min="11779" max="11779" width="10.5" style="1" bestFit="1" customWidth="1"/>
    <col min="11780" max="11780" width="3" style="1" bestFit="1" customWidth="1"/>
    <col min="11781" max="11781" width="45" style="1" customWidth="1"/>
    <col min="11782" max="12032" width="9" style="1"/>
    <col min="12033" max="12033" width="50.625" style="1" customWidth="1"/>
    <col min="12034" max="12034" width="32.375" style="1" customWidth="1"/>
    <col min="12035" max="12035" width="10.5" style="1" bestFit="1" customWidth="1"/>
    <col min="12036" max="12036" width="3" style="1" bestFit="1" customWidth="1"/>
    <col min="12037" max="12037" width="45" style="1" customWidth="1"/>
    <col min="12038" max="12288" width="9" style="1"/>
    <col min="12289" max="12289" width="50.625" style="1" customWidth="1"/>
    <col min="12290" max="12290" width="32.375" style="1" customWidth="1"/>
    <col min="12291" max="12291" width="10.5" style="1" bestFit="1" customWidth="1"/>
    <col min="12292" max="12292" width="3" style="1" bestFit="1" customWidth="1"/>
    <col min="12293" max="12293" width="45" style="1" customWidth="1"/>
    <col min="12294" max="12544" width="9" style="1"/>
    <col min="12545" max="12545" width="50.625" style="1" customWidth="1"/>
    <col min="12546" max="12546" width="32.375" style="1" customWidth="1"/>
    <col min="12547" max="12547" width="10.5" style="1" bestFit="1" customWidth="1"/>
    <col min="12548" max="12548" width="3" style="1" bestFit="1" customWidth="1"/>
    <col min="12549" max="12549" width="45" style="1" customWidth="1"/>
    <col min="12550" max="12800" width="9" style="1"/>
    <col min="12801" max="12801" width="50.625" style="1" customWidth="1"/>
    <col min="12802" max="12802" width="32.375" style="1" customWidth="1"/>
    <col min="12803" max="12803" width="10.5" style="1" bestFit="1" customWidth="1"/>
    <col min="12804" max="12804" width="3" style="1" bestFit="1" customWidth="1"/>
    <col min="12805" max="12805" width="45" style="1" customWidth="1"/>
    <col min="12806" max="13056" width="9" style="1"/>
    <col min="13057" max="13057" width="50.625" style="1" customWidth="1"/>
    <col min="13058" max="13058" width="32.375" style="1" customWidth="1"/>
    <col min="13059" max="13059" width="10.5" style="1" bestFit="1" customWidth="1"/>
    <col min="13060" max="13060" width="3" style="1" bestFit="1" customWidth="1"/>
    <col min="13061" max="13061" width="45" style="1" customWidth="1"/>
    <col min="13062" max="13312" width="9" style="1"/>
    <col min="13313" max="13313" width="50.625" style="1" customWidth="1"/>
    <col min="13314" max="13314" width="32.375" style="1" customWidth="1"/>
    <col min="13315" max="13315" width="10.5" style="1" bestFit="1" customWidth="1"/>
    <col min="13316" max="13316" width="3" style="1" bestFit="1" customWidth="1"/>
    <col min="13317" max="13317" width="45" style="1" customWidth="1"/>
    <col min="13318" max="13568" width="9" style="1"/>
    <col min="13569" max="13569" width="50.625" style="1" customWidth="1"/>
    <col min="13570" max="13570" width="32.375" style="1" customWidth="1"/>
    <col min="13571" max="13571" width="10.5" style="1" bestFit="1" customWidth="1"/>
    <col min="13572" max="13572" width="3" style="1" bestFit="1" customWidth="1"/>
    <col min="13573" max="13573" width="45" style="1" customWidth="1"/>
    <col min="13574" max="13824" width="9" style="1"/>
    <col min="13825" max="13825" width="50.625" style="1" customWidth="1"/>
    <col min="13826" max="13826" width="32.375" style="1" customWidth="1"/>
    <col min="13827" max="13827" width="10.5" style="1" bestFit="1" customWidth="1"/>
    <col min="13828" max="13828" width="3" style="1" bestFit="1" customWidth="1"/>
    <col min="13829" max="13829" width="45" style="1" customWidth="1"/>
    <col min="13830" max="14080" width="9" style="1"/>
    <col min="14081" max="14081" width="50.625" style="1" customWidth="1"/>
    <col min="14082" max="14082" width="32.375" style="1" customWidth="1"/>
    <col min="14083" max="14083" width="10.5" style="1" bestFit="1" customWidth="1"/>
    <col min="14084" max="14084" width="3" style="1" bestFit="1" customWidth="1"/>
    <col min="14085" max="14085" width="45" style="1" customWidth="1"/>
    <col min="14086" max="14336" width="9" style="1"/>
    <col min="14337" max="14337" width="50.625" style="1" customWidth="1"/>
    <col min="14338" max="14338" width="32.375" style="1" customWidth="1"/>
    <col min="14339" max="14339" width="10.5" style="1" bestFit="1" customWidth="1"/>
    <col min="14340" max="14340" width="3" style="1" bestFit="1" customWidth="1"/>
    <col min="14341" max="14341" width="45" style="1" customWidth="1"/>
    <col min="14342" max="14592" width="9" style="1"/>
    <col min="14593" max="14593" width="50.625" style="1" customWidth="1"/>
    <col min="14594" max="14594" width="32.375" style="1" customWidth="1"/>
    <col min="14595" max="14595" width="10.5" style="1" bestFit="1" customWidth="1"/>
    <col min="14596" max="14596" width="3" style="1" bestFit="1" customWidth="1"/>
    <col min="14597" max="14597" width="45" style="1" customWidth="1"/>
    <col min="14598" max="14848" width="9" style="1"/>
    <col min="14849" max="14849" width="50.625" style="1" customWidth="1"/>
    <col min="14850" max="14850" width="32.375" style="1" customWidth="1"/>
    <col min="14851" max="14851" width="10.5" style="1" bestFit="1" customWidth="1"/>
    <col min="14852" max="14852" width="3" style="1" bestFit="1" customWidth="1"/>
    <col min="14853" max="14853" width="45" style="1" customWidth="1"/>
    <col min="14854" max="15104" width="9" style="1"/>
    <col min="15105" max="15105" width="50.625" style="1" customWidth="1"/>
    <col min="15106" max="15106" width="32.375" style="1" customWidth="1"/>
    <col min="15107" max="15107" width="10.5" style="1" bestFit="1" customWidth="1"/>
    <col min="15108" max="15108" width="3" style="1" bestFit="1" customWidth="1"/>
    <col min="15109" max="15109" width="45" style="1" customWidth="1"/>
    <col min="15110" max="15360" width="9" style="1"/>
    <col min="15361" max="15361" width="50.625" style="1" customWidth="1"/>
    <col min="15362" max="15362" width="32.375" style="1" customWidth="1"/>
    <col min="15363" max="15363" width="10.5" style="1" bestFit="1" customWidth="1"/>
    <col min="15364" max="15364" width="3" style="1" bestFit="1" customWidth="1"/>
    <col min="15365" max="15365" width="45" style="1" customWidth="1"/>
    <col min="15366" max="15616" width="9" style="1"/>
    <col min="15617" max="15617" width="50.625" style="1" customWidth="1"/>
    <col min="15618" max="15618" width="32.375" style="1" customWidth="1"/>
    <col min="15619" max="15619" width="10.5" style="1" bestFit="1" customWidth="1"/>
    <col min="15620" max="15620" width="3" style="1" bestFit="1" customWidth="1"/>
    <col min="15621" max="15621" width="45" style="1" customWidth="1"/>
    <col min="15622" max="15872" width="9" style="1"/>
    <col min="15873" max="15873" width="50.625" style="1" customWidth="1"/>
    <col min="15874" max="15874" width="32.375" style="1" customWidth="1"/>
    <col min="15875" max="15875" width="10.5" style="1" bestFit="1" customWidth="1"/>
    <col min="15876" max="15876" width="3" style="1" bestFit="1" customWidth="1"/>
    <col min="15877" max="15877" width="45" style="1" customWidth="1"/>
    <col min="15878" max="16128" width="9" style="1"/>
    <col min="16129" max="16129" width="50.625" style="1" customWidth="1"/>
    <col min="16130" max="16130" width="32.375" style="1" customWidth="1"/>
    <col min="16131" max="16131" width="10.5" style="1" bestFit="1" customWidth="1"/>
    <col min="16132" max="16132" width="3" style="1" bestFit="1" customWidth="1"/>
    <col min="16133" max="16133" width="45" style="1" customWidth="1"/>
    <col min="16134" max="16384" width="9" style="1"/>
  </cols>
  <sheetData>
    <row r="1" spans="1:3" ht="27" customHeight="1">
      <c r="A1" s="1" t="s">
        <v>110</v>
      </c>
    </row>
    <row r="2" spans="1:3" ht="27" customHeight="1">
      <c r="A2" s="1" t="s">
        <v>111</v>
      </c>
      <c r="B2" s="2" t="s">
        <v>115</v>
      </c>
    </row>
    <row r="3" spans="1:3" ht="27" customHeight="1">
      <c r="A3" s="71" t="s">
        <v>18</v>
      </c>
      <c r="B3" s="72" t="s">
        <v>112</v>
      </c>
    </row>
    <row r="4" spans="1:3" ht="27" customHeight="1">
      <c r="A4" s="12" t="s">
        <v>113</v>
      </c>
      <c r="B4" s="8">
        <v>2700</v>
      </c>
    </row>
    <row r="5" spans="1:3" ht="27" customHeight="1">
      <c r="A5" s="13" t="s">
        <v>114</v>
      </c>
      <c r="B5" s="8">
        <v>871024</v>
      </c>
    </row>
    <row r="6" spans="1:3" ht="27" customHeight="1">
      <c r="A6" s="9" t="s">
        <v>3</v>
      </c>
      <c r="B6" s="8">
        <v>873724</v>
      </c>
    </row>
    <row r="11" spans="1:3" ht="27" customHeight="1">
      <c r="C11" s="14"/>
    </row>
    <row r="12" spans="1:3" ht="27" customHeight="1">
      <c r="C12" s="14"/>
    </row>
    <row r="13" spans="1:3" ht="27" customHeight="1">
      <c r="C13" s="14"/>
    </row>
    <row r="14" spans="1:3" ht="27" customHeight="1">
      <c r="C14" s="260"/>
    </row>
    <row r="15" spans="1:3" ht="27" customHeight="1">
      <c r="C15" s="260"/>
    </row>
  </sheetData>
  <mergeCells count="1">
    <mergeCell ref="C14:C15"/>
  </mergeCells>
  <phoneticPr fontId="36"/>
  <pageMargins left="0.70866141732283472" right="0.70866141732283472" top="0.74803149606299213" bottom="0.74803149606299213" header="0.31496062992125984" footer="0.31496062992125984"/>
  <pageSetup paperSize="9" scale="1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zoomScaleNormal="100" zoomScaleSheetLayoutView="100" workbookViewId="0">
      <selection activeCell="E25" sqref="E25"/>
    </sheetView>
  </sheetViews>
  <sheetFormatPr defaultColWidth="8.875" defaultRowHeight="12"/>
  <cols>
    <col min="1" max="1" width="30.125" style="16" customWidth="1"/>
    <col min="2" max="2" width="22.75" style="16" customWidth="1"/>
    <col min="3" max="7" width="15.375" style="16" customWidth="1"/>
    <col min="8" max="8" width="17.625" style="16" customWidth="1"/>
    <col min="9" max="9" width="15.375" style="16" customWidth="1"/>
    <col min="10" max="10" width="19.625" style="16" customWidth="1"/>
    <col min="11" max="11" width="17.5" style="16" customWidth="1"/>
    <col min="12" max="16384" width="8.875" style="16"/>
  </cols>
  <sheetData>
    <row r="1" spans="1:10">
      <c r="A1" s="16" t="s">
        <v>266</v>
      </c>
    </row>
    <row r="3" spans="1:10">
      <c r="A3" s="15" t="s">
        <v>36</v>
      </c>
      <c r="H3" s="17" t="s">
        <v>181</v>
      </c>
    </row>
    <row r="4" spans="1:10" ht="37.5" customHeight="1">
      <c r="A4" s="63" t="s">
        <v>37</v>
      </c>
      <c r="B4" s="62" t="s">
        <v>38</v>
      </c>
      <c r="C4" s="62" t="s">
        <v>39</v>
      </c>
      <c r="D4" s="62" t="s">
        <v>268</v>
      </c>
      <c r="E4" s="62" t="s">
        <v>40</v>
      </c>
      <c r="F4" s="62" t="s">
        <v>41</v>
      </c>
      <c r="G4" s="62" t="s">
        <v>42</v>
      </c>
      <c r="H4" s="62" t="s">
        <v>43</v>
      </c>
    </row>
    <row r="5" spans="1:10" ht="18" customHeight="1">
      <c r="A5" s="18" t="s">
        <v>58</v>
      </c>
      <c r="B5" s="19">
        <v>3852</v>
      </c>
      <c r="C5" s="19">
        <v>2230</v>
      </c>
      <c r="D5" s="19">
        <v>8589.9599999999991</v>
      </c>
      <c r="E5" s="173">
        <v>0.05</v>
      </c>
      <c r="F5" s="19">
        <v>1926</v>
      </c>
      <c r="G5" s="19">
        <v>6663.9599999999991</v>
      </c>
      <c r="H5" s="19">
        <v>1926</v>
      </c>
    </row>
    <row r="6" spans="1:10" ht="18" customHeight="1">
      <c r="A6" s="18" t="s">
        <v>59</v>
      </c>
      <c r="B6" s="19">
        <v>1000</v>
      </c>
      <c r="C6" s="19">
        <v>5000</v>
      </c>
      <c r="D6" s="19">
        <v>5000</v>
      </c>
      <c r="E6" s="173">
        <v>0.05</v>
      </c>
      <c r="F6" s="19">
        <v>50</v>
      </c>
      <c r="G6" s="19">
        <v>4950</v>
      </c>
      <c r="H6" s="19">
        <v>500</v>
      </c>
    </row>
    <row r="7" spans="1:10" ht="18" customHeight="1">
      <c r="A7" s="20" t="s">
        <v>44</v>
      </c>
      <c r="B7" s="20" t="s">
        <v>8</v>
      </c>
      <c r="C7" s="20" t="s">
        <v>8</v>
      </c>
      <c r="D7" s="19">
        <v>13589.96</v>
      </c>
      <c r="E7" s="20" t="s">
        <v>8</v>
      </c>
      <c r="F7" s="19">
        <v>1976</v>
      </c>
      <c r="G7" s="19">
        <v>11613.96</v>
      </c>
      <c r="H7" s="19">
        <v>2426</v>
      </c>
    </row>
    <row r="9" spans="1:10">
      <c r="A9" s="15" t="s">
        <v>45</v>
      </c>
      <c r="J9" s="17" t="s">
        <v>182</v>
      </c>
    </row>
    <row r="10" spans="1:10" ht="37.5" customHeight="1">
      <c r="A10" s="63" t="s">
        <v>46</v>
      </c>
      <c r="B10" s="62" t="s">
        <v>177</v>
      </c>
      <c r="C10" s="62" t="s">
        <v>47</v>
      </c>
      <c r="D10" s="62" t="s">
        <v>48</v>
      </c>
      <c r="E10" s="62" t="s">
        <v>49</v>
      </c>
      <c r="F10" s="62" t="s">
        <v>50</v>
      </c>
      <c r="G10" s="62" t="s">
        <v>51</v>
      </c>
      <c r="H10" s="62" t="s">
        <v>52</v>
      </c>
      <c r="I10" s="62" t="s">
        <v>53</v>
      </c>
      <c r="J10" s="62" t="s">
        <v>43</v>
      </c>
    </row>
    <row r="11" spans="1:10" ht="18" customHeight="1">
      <c r="A11" s="21" t="s">
        <v>60</v>
      </c>
      <c r="B11" s="19">
        <v>50000</v>
      </c>
      <c r="C11" s="19">
        <v>495837</v>
      </c>
      <c r="D11" s="19">
        <v>140764</v>
      </c>
      <c r="E11" s="19">
        <v>355073</v>
      </c>
      <c r="F11" s="19">
        <v>86004</v>
      </c>
      <c r="G11" s="22">
        <v>0.5813683084507697</v>
      </c>
      <c r="H11" s="19">
        <v>206428.18938654015</v>
      </c>
      <c r="I11" s="20" t="s">
        <v>8</v>
      </c>
      <c r="J11" s="19">
        <v>50000</v>
      </c>
    </row>
    <row r="12" spans="1:10" ht="18" customHeight="1">
      <c r="A12" s="21" t="s">
        <v>61</v>
      </c>
      <c r="B12" s="19">
        <v>50000</v>
      </c>
      <c r="C12" s="19">
        <v>212818</v>
      </c>
      <c r="D12" s="19">
        <v>131234</v>
      </c>
      <c r="E12" s="19">
        <v>81584</v>
      </c>
      <c r="F12" s="19">
        <v>50000</v>
      </c>
      <c r="G12" s="22">
        <v>1</v>
      </c>
      <c r="H12" s="19">
        <v>81584</v>
      </c>
      <c r="I12" s="20" t="s">
        <v>8</v>
      </c>
      <c r="J12" s="19">
        <v>50000</v>
      </c>
    </row>
    <row r="13" spans="1:10" ht="18" customHeight="1">
      <c r="A13" s="21" t="s">
        <v>178</v>
      </c>
      <c r="B13" s="19">
        <v>10000</v>
      </c>
      <c r="C13" s="19">
        <v>538186</v>
      </c>
      <c r="D13" s="19">
        <v>356601</v>
      </c>
      <c r="E13" s="19">
        <v>181585</v>
      </c>
      <c r="F13" s="19">
        <v>10000</v>
      </c>
      <c r="G13" s="22">
        <v>1</v>
      </c>
      <c r="H13" s="19">
        <v>181585</v>
      </c>
      <c r="I13" s="20" t="s">
        <v>8</v>
      </c>
      <c r="J13" s="19">
        <v>10000</v>
      </c>
    </row>
    <row r="14" spans="1:10" ht="18" customHeight="1">
      <c r="A14" s="21" t="s">
        <v>62</v>
      </c>
      <c r="B14" s="19">
        <v>100000</v>
      </c>
      <c r="C14" s="19">
        <v>222181</v>
      </c>
      <c r="D14" s="19">
        <v>56691</v>
      </c>
      <c r="E14" s="19">
        <v>165490</v>
      </c>
      <c r="F14" s="19">
        <v>100000</v>
      </c>
      <c r="G14" s="22">
        <v>1</v>
      </c>
      <c r="H14" s="19">
        <v>165490</v>
      </c>
      <c r="I14" s="20" t="s">
        <v>8</v>
      </c>
      <c r="J14" s="19">
        <v>100000</v>
      </c>
    </row>
    <row r="15" spans="1:10" ht="18" customHeight="1">
      <c r="A15" s="21" t="s">
        <v>63</v>
      </c>
      <c r="B15" s="19">
        <v>210000</v>
      </c>
      <c r="C15" s="19">
        <v>1469022</v>
      </c>
      <c r="D15" s="19">
        <v>685290</v>
      </c>
      <c r="E15" s="19">
        <v>783732</v>
      </c>
      <c r="F15" s="19">
        <v>246004</v>
      </c>
      <c r="G15" s="22" t="s">
        <v>8</v>
      </c>
      <c r="H15" s="19">
        <v>635087.18938654009</v>
      </c>
      <c r="I15" s="20" t="s">
        <v>8</v>
      </c>
      <c r="J15" s="19">
        <v>210000</v>
      </c>
    </row>
    <row r="16" spans="1:10" ht="18" customHeight="1">
      <c r="A16" s="20" t="s">
        <v>44</v>
      </c>
      <c r="B16" s="19">
        <f>SUM(B11:B15)</f>
        <v>420000</v>
      </c>
      <c r="C16" s="19">
        <f>SUM(C11:C15)</f>
        <v>2938044</v>
      </c>
      <c r="D16" s="19">
        <f t="shared" ref="D16:J16" si="0">SUM(D11:D15)</f>
        <v>1370580</v>
      </c>
      <c r="E16" s="19">
        <f t="shared" si="0"/>
        <v>1567464</v>
      </c>
      <c r="F16" s="19">
        <f t="shared" si="0"/>
        <v>492008</v>
      </c>
      <c r="G16" s="165" t="s">
        <v>8</v>
      </c>
      <c r="H16" s="19">
        <f t="shared" si="0"/>
        <v>1270174.3787730802</v>
      </c>
      <c r="I16" s="20" t="s">
        <v>8</v>
      </c>
      <c r="J16" s="19">
        <f t="shared" si="0"/>
        <v>420000</v>
      </c>
    </row>
    <row r="18" spans="1:11">
      <c r="A18" s="15" t="s">
        <v>54</v>
      </c>
      <c r="K18" s="17" t="s">
        <v>181</v>
      </c>
    </row>
    <row r="19" spans="1:11" ht="37.5" customHeight="1">
      <c r="A19" s="63" t="s">
        <v>46</v>
      </c>
      <c r="B19" s="62" t="s">
        <v>55</v>
      </c>
      <c r="C19" s="62" t="s">
        <v>47</v>
      </c>
      <c r="D19" s="62" t="s">
        <v>48</v>
      </c>
      <c r="E19" s="62" t="s">
        <v>49</v>
      </c>
      <c r="F19" s="62" t="s">
        <v>50</v>
      </c>
      <c r="G19" s="62" t="s">
        <v>51</v>
      </c>
      <c r="H19" s="62" t="s">
        <v>52</v>
      </c>
      <c r="I19" s="62" t="s">
        <v>56</v>
      </c>
      <c r="J19" s="62" t="s">
        <v>57</v>
      </c>
      <c r="K19" s="62" t="s">
        <v>43</v>
      </c>
    </row>
    <row r="20" spans="1:11" ht="18" customHeight="1">
      <c r="A20" s="174" t="s">
        <v>64</v>
      </c>
      <c r="B20" s="175">
        <v>700</v>
      </c>
      <c r="C20" s="176">
        <v>1338994</v>
      </c>
      <c r="D20" s="176">
        <v>795066</v>
      </c>
      <c r="E20" s="176">
        <v>543928</v>
      </c>
      <c r="F20" s="176">
        <v>491000</v>
      </c>
      <c r="G20" s="177">
        <v>1.4256619144602852E-3</v>
      </c>
      <c r="H20" s="176">
        <v>775.45743380855401</v>
      </c>
      <c r="I20" s="178" t="s">
        <v>8</v>
      </c>
      <c r="J20" s="176">
        <v>700</v>
      </c>
      <c r="K20" s="176">
        <v>700</v>
      </c>
    </row>
    <row r="21" spans="1:11" ht="18" customHeight="1">
      <c r="A21" s="174" t="s">
        <v>65</v>
      </c>
      <c r="B21" s="175">
        <v>15000</v>
      </c>
      <c r="C21" s="176">
        <v>521252</v>
      </c>
      <c r="D21" s="176">
        <v>63545</v>
      </c>
      <c r="E21" s="176">
        <v>457707</v>
      </c>
      <c r="F21" s="176">
        <v>120000</v>
      </c>
      <c r="G21" s="177">
        <v>0.125</v>
      </c>
      <c r="H21" s="176">
        <v>57213.375</v>
      </c>
      <c r="I21" s="178" t="s">
        <v>8</v>
      </c>
      <c r="J21" s="176">
        <v>15000</v>
      </c>
      <c r="K21" s="176">
        <v>15000</v>
      </c>
    </row>
    <row r="22" spans="1:11" ht="18" customHeight="1">
      <c r="A22" s="174" t="s">
        <v>66</v>
      </c>
      <c r="B22" s="175">
        <v>12451</v>
      </c>
      <c r="C22" s="176">
        <v>2096371</v>
      </c>
      <c r="D22" s="176">
        <v>1003694</v>
      </c>
      <c r="E22" s="176">
        <v>1092676</v>
      </c>
      <c r="F22" s="176">
        <v>480000</v>
      </c>
      <c r="G22" s="177">
        <v>2.5939583333333332E-2</v>
      </c>
      <c r="H22" s="176">
        <v>28343.56015833333</v>
      </c>
      <c r="I22" s="178" t="s">
        <v>8</v>
      </c>
      <c r="J22" s="176">
        <v>12451</v>
      </c>
      <c r="K22" s="176">
        <v>12451</v>
      </c>
    </row>
    <row r="23" spans="1:11" ht="18" customHeight="1">
      <c r="A23" s="174" t="s">
        <v>67</v>
      </c>
      <c r="B23" s="175">
        <v>600</v>
      </c>
      <c r="C23" s="176">
        <v>26483</v>
      </c>
      <c r="D23" s="176">
        <v>25877</v>
      </c>
      <c r="E23" s="176">
        <v>606</v>
      </c>
      <c r="F23" s="176">
        <v>30000</v>
      </c>
      <c r="G23" s="177">
        <v>0.02</v>
      </c>
      <c r="H23" s="176">
        <v>12.120000000000001</v>
      </c>
      <c r="I23" s="179">
        <v>600</v>
      </c>
      <c r="J23" s="178" t="s">
        <v>8</v>
      </c>
      <c r="K23" s="176">
        <v>600</v>
      </c>
    </row>
    <row r="24" spans="1:11" ht="18" customHeight="1">
      <c r="A24" s="174" t="s">
        <v>68</v>
      </c>
      <c r="B24" s="175">
        <v>160000</v>
      </c>
      <c r="C24" s="176">
        <v>145688000</v>
      </c>
      <c r="D24" s="176">
        <v>63351839</v>
      </c>
      <c r="E24" s="176">
        <v>82336161</v>
      </c>
      <c r="F24" s="176">
        <v>4644000</v>
      </c>
      <c r="G24" s="177">
        <v>3.4453057708871665E-2</v>
      </c>
      <c r="H24" s="176">
        <v>2836732.5064599486</v>
      </c>
      <c r="I24" s="178" t="s">
        <v>8</v>
      </c>
      <c r="J24" s="176">
        <v>160000</v>
      </c>
      <c r="K24" s="176">
        <v>160000</v>
      </c>
    </row>
    <row r="25" spans="1:11" ht="18" customHeight="1">
      <c r="A25" s="174" t="s">
        <v>69</v>
      </c>
      <c r="B25" s="175">
        <v>10000</v>
      </c>
      <c r="C25" s="178" t="s">
        <v>191</v>
      </c>
      <c r="D25" s="178" t="s">
        <v>191</v>
      </c>
      <c r="E25" s="178" t="s">
        <v>191</v>
      </c>
      <c r="F25" s="178" t="s">
        <v>191</v>
      </c>
      <c r="G25" s="180" t="s">
        <v>191</v>
      </c>
      <c r="H25" s="178" t="s">
        <v>191</v>
      </c>
      <c r="I25" s="179">
        <v>9999.9989999999998</v>
      </c>
      <c r="J25" s="178" t="s">
        <v>191</v>
      </c>
      <c r="K25" s="176">
        <v>10000</v>
      </c>
    </row>
    <row r="26" spans="1:11" ht="18" customHeight="1">
      <c r="A26" s="174" t="s">
        <v>70</v>
      </c>
      <c r="B26" s="175">
        <v>500</v>
      </c>
      <c r="C26" s="176">
        <v>18124073</v>
      </c>
      <c r="D26" s="176">
        <v>11511546</v>
      </c>
      <c r="E26" s="176">
        <v>6612527</v>
      </c>
      <c r="F26" s="176">
        <v>1485000</v>
      </c>
      <c r="G26" s="177">
        <v>3.3670033670033672E-4</v>
      </c>
      <c r="H26" s="176">
        <v>2226.4400673400673</v>
      </c>
      <c r="I26" s="178" t="s">
        <v>8</v>
      </c>
      <c r="J26" s="176">
        <v>500</v>
      </c>
      <c r="K26" s="176">
        <v>500</v>
      </c>
    </row>
    <row r="27" spans="1:11" ht="18" customHeight="1">
      <c r="A27" s="174" t="s">
        <v>71</v>
      </c>
      <c r="B27" s="175">
        <v>750</v>
      </c>
      <c r="C27" s="176">
        <v>2121243</v>
      </c>
      <c r="D27" s="176">
        <v>1024261</v>
      </c>
      <c r="E27" s="176">
        <v>1096982</v>
      </c>
      <c r="F27" s="176">
        <v>90000</v>
      </c>
      <c r="G27" s="177">
        <v>8.3333333333333332E-3</v>
      </c>
      <c r="H27" s="176">
        <v>9141.5166666666664</v>
      </c>
      <c r="I27" s="178" t="s">
        <v>8</v>
      </c>
      <c r="J27" s="176">
        <v>750</v>
      </c>
      <c r="K27" s="176">
        <v>750</v>
      </c>
    </row>
    <row r="28" spans="1:11" ht="18" customHeight="1">
      <c r="A28" s="174" t="s">
        <v>72</v>
      </c>
      <c r="B28" s="175">
        <v>512750</v>
      </c>
      <c r="C28" s="176">
        <v>26107929</v>
      </c>
      <c r="D28" s="176">
        <v>18748375</v>
      </c>
      <c r="E28" s="176">
        <v>7359553</v>
      </c>
      <c r="F28" s="176">
        <v>10255000</v>
      </c>
      <c r="G28" s="177">
        <v>0.05</v>
      </c>
      <c r="H28" s="176">
        <v>367977.65</v>
      </c>
      <c r="I28" s="179">
        <v>218725</v>
      </c>
      <c r="J28" s="176">
        <v>294025</v>
      </c>
      <c r="K28" s="176">
        <v>512750</v>
      </c>
    </row>
    <row r="29" spans="1:11" ht="18" customHeight="1">
      <c r="A29" s="174" t="s">
        <v>73</v>
      </c>
      <c r="B29" s="175">
        <v>68634</v>
      </c>
      <c r="C29" s="176">
        <v>248897966</v>
      </c>
      <c r="D29" s="176">
        <v>220019622</v>
      </c>
      <c r="E29" s="176">
        <v>28878344</v>
      </c>
      <c r="F29" s="176">
        <v>19909914</v>
      </c>
      <c r="G29" s="177">
        <v>3.4472273461351967E-3</v>
      </c>
      <c r="H29" s="176">
        <v>99550.217147899282</v>
      </c>
      <c r="I29" s="178" t="s">
        <v>8</v>
      </c>
      <c r="J29" s="176">
        <v>68634</v>
      </c>
      <c r="K29" s="176">
        <v>68634</v>
      </c>
    </row>
    <row r="30" spans="1:11" ht="18" customHeight="1">
      <c r="A30" s="174" t="s">
        <v>74</v>
      </c>
      <c r="B30" s="175">
        <v>3900</v>
      </c>
      <c r="C30" s="176">
        <v>133550</v>
      </c>
      <c r="D30" s="176">
        <v>1991</v>
      </c>
      <c r="E30" s="176">
        <v>131559</v>
      </c>
      <c r="F30" s="176">
        <v>131559</v>
      </c>
      <c r="G30" s="177">
        <v>2.9644494105306365E-2</v>
      </c>
      <c r="H30" s="176">
        <v>3900</v>
      </c>
      <c r="I30" s="178" t="s">
        <v>8</v>
      </c>
      <c r="J30" s="176">
        <v>3900</v>
      </c>
      <c r="K30" s="176">
        <v>3900</v>
      </c>
    </row>
    <row r="31" spans="1:11" ht="18" customHeight="1">
      <c r="A31" s="174" t="s">
        <v>75</v>
      </c>
      <c r="B31" s="175">
        <v>30655</v>
      </c>
      <c r="C31" s="176">
        <v>24346700000</v>
      </c>
      <c r="D31" s="176">
        <v>24022803000</v>
      </c>
      <c r="E31" s="176">
        <v>323897000</v>
      </c>
      <c r="F31" s="176">
        <v>16602000</v>
      </c>
      <c r="G31" s="177">
        <v>1.8464642814118781E-3</v>
      </c>
      <c r="H31" s="176">
        <v>598064.24135646306</v>
      </c>
      <c r="I31" s="178" t="s">
        <v>8</v>
      </c>
      <c r="J31" s="176">
        <v>30655</v>
      </c>
      <c r="K31" s="176">
        <v>30655</v>
      </c>
    </row>
    <row r="32" spans="1:11" ht="18" customHeight="1">
      <c r="A32" s="174" t="s">
        <v>76</v>
      </c>
      <c r="B32" s="175">
        <v>13250</v>
      </c>
      <c r="C32" s="176">
        <v>72511700</v>
      </c>
      <c r="D32" s="176">
        <v>69857544</v>
      </c>
      <c r="E32" s="176">
        <v>2654156</v>
      </c>
      <c r="F32" s="176">
        <v>2121820</v>
      </c>
      <c r="G32" s="177">
        <v>6.244639036299026E-3</v>
      </c>
      <c r="H32" s="176">
        <v>16574.246166027278</v>
      </c>
      <c r="I32" s="178" t="s">
        <v>8</v>
      </c>
      <c r="J32" s="176">
        <v>13250</v>
      </c>
      <c r="K32" s="176">
        <v>13250</v>
      </c>
    </row>
    <row r="33" spans="1:11" ht="18" customHeight="1">
      <c r="A33" s="174" t="s">
        <v>77</v>
      </c>
      <c r="B33" s="175">
        <v>798</v>
      </c>
      <c r="C33" s="176">
        <v>24382</v>
      </c>
      <c r="D33" s="176">
        <v>14438</v>
      </c>
      <c r="E33" s="176">
        <v>9944</v>
      </c>
      <c r="F33" s="176">
        <v>9944</v>
      </c>
      <c r="G33" s="177">
        <v>8.0249396621078037E-2</v>
      </c>
      <c r="H33" s="176">
        <v>798</v>
      </c>
      <c r="I33" s="178" t="s">
        <v>8</v>
      </c>
      <c r="J33" s="176">
        <v>798</v>
      </c>
      <c r="K33" s="176">
        <v>798</v>
      </c>
    </row>
    <row r="34" spans="1:11" ht="18" customHeight="1">
      <c r="A34" s="174" t="s">
        <v>78</v>
      </c>
      <c r="B34" s="175">
        <v>538</v>
      </c>
      <c r="C34" s="176">
        <v>97707</v>
      </c>
      <c r="D34" s="176">
        <v>3551</v>
      </c>
      <c r="E34" s="176">
        <v>94156</v>
      </c>
      <c r="F34" s="176">
        <v>20000</v>
      </c>
      <c r="G34" s="177">
        <v>2.69E-2</v>
      </c>
      <c r="H34" s="176">
        <v>2532.7964000000002</v>
      </c>
      <c r="I34" s="178" t="s">
        <v>8</v>
      </c>
      <c r="J34" s="176">
        <v>538</v>
      </c>
      <c r="K34" s="176">
        <v>538</v>
      </c>
    </row>
    <row r="35" spans="1:11" ht="18" customHeight="1">
      <c r="A35" s="174" t="s">
        <v>79</v>
      </c>
      <c r="B35" s="175">
        <v>700</v>
      </c>
      <c r="C35" s="176">
        <v>110064</v>
      </c>
      <c r="D35" s="176">
        <v>96633</v>
      </c>
      <c r="E35" s="176">
        <v>13431</v>
      </c>
      <c r="F35" s="176">
        <v>13431</v>
      </c>
      <c r="G35" s="177">
        <v>5.2118233936415757E-2</v>
      </c>
      <c r="H35" s="176">
        <v>700</v>
      </c>
      <c r="I35" s="178" t="s">
        <v>8</v>
      </c>
      <c r="J35" s="176">
        <v>700</v>
      </c>
      <c r="K35" s="176">
        <v>700</v>
      </c>
    </row>
    <row r="36" spans="1:11" ht="18" customHeight="1">
      <c r="A36" s="174" t="s">
        <v>80</v>
      </c>
      <c r="B36" s="175">
        <v>13300</v>
      </c>
      <c r="C36" s="176">
        <v>3472610</v>
      </c>
      <c r="D36" s="176">
        <v>195054</v>
      </c>
      <c r="E36" s="176">
        <v>3277556</v>
      </c>
      <c r="F36" s="176">
        <v>1177000</v>
      </c>
      <c r="G36" s="177">
        <v>1.1299915038232796E-2</v>
      </c>
      <c r="H36" s="176">
        <v>37036.104333050127</v>
      </c>
      <c r="I36" s="178" t="s">
        <v>8</v>
      </c>
      <c r="J36" s="176">
        <v>13300</v>
      </c>
      <c r="K36" s="176">
        <v>13300</v>
      </c>
    </row>
    <row r="37" spans="1:11" ht="18" customHeight="1">
      <c r="A37" s="174" t="s">
        <v>81</v>
      </c>
      <c r="B37" s="181">
        <v>500</v>
      </c>
      <c r="C37" s="176">
        <v>2307561</v>
      </c>
      <c r="D37" s="176">
        <v>704998</v>
      </c>
      <c r="E37" s="176">
        <v>1602563</v>
      </c>
      <c r="F37" s="176">
        <v>375950</v>
      </c>
      <c r="G37" s="177">
        <v>1.3299640909695438E-3</v>
      </c>
      <c r="H37" s="176">
        <v>2131.3512435164253</v>
      </c>
      <c r="I37" s="178" t="s">
        <v>8</v>
      </c>
      <c r="J37" s="176">
        <v>500</v>
      </c>
      <c r="K37" s="176">
        <v>500</v>
      </c>
    </row>
    <row r="38" spans="1:11" ht="18" customHeight="1">
      <c r="A38" s="174" t="s">
        <v>82</v>
      </c>
      <c r="B38" s="181">
        <v>50000</v>
      </c>
      <c r="C38" s="176">
        <v>512114</v>
      </c>
      <c r="D38" s="176">
        <v>274467</v>
      </c>
      <c r="E38" s="176">
        <v>237647</v>
      </c>
      <c r="F38" s="176">
        <v>218500</v>
      </c>
      <c r="G38" s="177">
        <v>0.2288329519450801</v>
      </c>
      <c r="H38" s="176">
        <v>54381.464530892452</v>
      </c>
      <c r="I38" s="178" t="s">
        <v>8</v>
      </c>
      <c r="J38" s="176">
        <v>50000</v>
      </c>
      <c r="K38" s="176">
        <v>50000</v>
      </c>
    </row>
    <row r="39" spans="1:11" ht="18" customHeight="1">
      <c r="A39" s="174" t="s">
        <v>83</v>
      </c>
      <c r="B39" s="175">
        <v>4360</v>
      </c>
      <c r="C39" s="176">
        <v>43807637</v>
      </c>
      <c r="D39" s="176">
        <v>28433793</v>
      </c>
      <c r="E39" s="176">
        <v>15373844</v>
      </c>
      <c r="F39" s="176">
        <v>136900</v>
      </c>
      <c r="G39" s="177">
        <v>3.1848064280496712E-2</v>
      </c>
      <c r="H39" s="176">
        <v>489627.17195032869</v>
      </c>
      <c r="I39" s="178" t="s">
        <v>8</v>
      </c>
      <c r="J39" s="176">
        <v>4360</v>
      </c>
      <c r="K39" s="176">
        <v>4360</v>
      </c>
    </row>
    <row r="40" spans="1:11" ht="18" customHeight="1">
      <c r="A40" s="174" t="s">
        <v>183</v>
      </c>
      <c r="B40" s="175">
        <v>110</v>
      </c>
      <c r="C40" s="176">
        <v>2983765</v>
      </c>
      <c r="D40" s="176">
        <v>735136</v>
      </c>
      <c r="E40" s="176">
        <v>2248629</v>
      </c>
      <c r="F40" s="176">
        <v>412600</v>
      </c>
      <c r="G40" s="177">
        <v>2.6660203587009211E-4</v>
      </c>
      <c r="H40" s="176">
        <v>599.48906931652937</v>
      </c>
      <c r="I40" s="178" t="s">
        <v>8</v>
      </c>
      <c r="J40" s="176">
        <v>110</v>
      </c>
      <c r="K40" s="176">
        <v>110</v>
      </c>
    </row>
    <row r="41" spans="1:11" ht="18" customHeight="1">
      <c r="A41" s="174" t="s">
        <v>84</v>
      </c>
      <c r="B41" s="175">
        <v>164712</v>
      </c>
      <c r="C41" s="178" t="s">
        <v>137</v>
      </c>
      <c r="D41" s="178" t="s">
        <v>137</v>
      </c>
      <c r="E41" s="178" t="s">
        <v>137</v>
      </c>
      <c r="F41" s="178" t="s">
        <v>137</v>
      </c>
      <c r="G41" s="180" t="s">
        <v>137</v>
      </c>
      <c r="H41" s="178" t="s">
        <v>137</v>
      </c>
      <c r="I41" s="178" t="s">
        <v>137</v>
      </c>
      <c r="J41" s="176">
        <v>164712</v>
      </c>
      <c r="K41" s="176">
        <v>164712</v>
      </c>
    </row>
    <row r="42" spans="1:11" ht="18" customHeight="1">
      <c r="A42" s="20" t="s">
        <v>44</v>
      </c>
      <c r="B42" s="19">
        <v>1064208</v>
      </c>
      <c r="C42" s="182">
        <v>24917583401</v>
      </c>
      <c r="D42" s="182">
        <v>24439664430</v>
      </c>
      <c r="E42" s="182">
        <v>477918969</v>
      </c>
      <c r="F42" s="182">
        <v>58724618</v>
      </c>
      <c r="G42" s="183" t="s">
        <v>137</v>
      </c>
      <c r="H42" s="19">
        <v>4608317.7079835916</v>
      </c>
      <c r="I42" s="19">
        <v>229324.99900000001</v>
      </c>
      <c r="J42" s="19">
        <v>834883.00099999993</v>
      </c>
      <c r="K42" s="19">
        <v>1064208</v>
      </c>
    </row>
  </sheetData>
  <phoneticPr fontId="9"/>
  <pageMargins left="0.70866141732283472" right="0.70866141732283472" top="0.74803149606299213" bottom="0.74803149606299213" header="0.31496062992125984" footer="0.31496062992125984"/>
  <pageSetup paperSize="9" scale="6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zoomScaleNormal="100" workbookViewId="0">
      <selection activeCell="F19" sqref="F19"/>
    </sheetView>
  </sheetViews>
  <sheetFormatPr defaultColWidth="9" defaultRowHeight="12"/>
  <cols>
    <col min="1" max="1" width="40.75" style="106" customWidth="1"/>
    <col min="2" max="7" width="17.75" style="106" customWidth="1"/>
    <col min="8" max="8" width="9" style="97"/>
    <col min="9" max="16384" width="9" style="106"/>
  </cols>
  <sheetData>
    <row r="1" spans="1:7" s="97" customFormat="1" ht="24" customHeight="1">
      <c r="A1" s="97" t="s">
        <v>184</v>
      </c>
      <c r="F1" s="98"/>
      <c r="G1" s="98" t="s">
        <v>21</v>
      </c>
    </row>
    <row r="2" spans="1:7" ht="24" customHeight="1">
      <c r="A2" s="99" t="s">
        <v>18</v>
      </c>
      <c r="B2" s="99" t="s">
        <v>185</v>
      </c>
      <c r="C2" s="99" t="s">
        <v>186</v>
      </c>
      <c r="D2" s="99" t="s">
        <v>187</v>
      </c>
      <c r="E2" s="99" t="s">
        <v>19</v>
      </c>
      <c r="F2" s="92" t="s">
        <v>188</v>
      </c>
      <c r="G2" s="92" t="s">
        <v>189</v>
      </c>
    </row>
    <row r="3" spans="1:7" ht="18" customHeight="1">
      <c r="A3" s="100" t="s">
        <v>190</v>
      </c>
      <c r="B3" s="101">
        <v>1833230</v>
      </c>
      <c r="C3" s="102" t="s">
        <v>191</v>
      </c>
      <c r="D3" s="102" t="s">
        <v>8</v>
      </c>
      <c r="E3" s="102" t="s">
        <v>8</v>
      </c>
      <c r="F3" s="101">
        <v>1833230</v>
      </c>
      <c r="G3" s="103">
        <v>1433230</v>
      </c>
    </row>
    <row r="4" spans="1:7" ht="18" customHeight="1">
      <c r="A4" s="104" t="s">
        <v>269</v>
      </c>
      <c r="B4" s="101">
        <v>14585</v>
      </c>
      <c r="C4" s="102" t="s">
        <v>191</v>
      </c>
      <c r="D4" s="102" t="s">
        <v>8</v>
      </c>
      <c r="E4" s="102" t="s">
        <v>8</v>
      </c>
      <c r="F4" s="101">
        <v>14585</v>
      </c>
      <c r="G4" s="103">
        <v>14585</v>
      </c>
    </row>
    <row r="5" spans="1:7" ht="18" customHeight="1">
      <c r="A5" s="100" t="s">
        <v>192</v>
      </c>
      <c r="B5" s="101">
        <v>1815345</v>
      </c>
      <c r="C5" s="102" t="s">
        <v>191</v>
      </c>
      <c r="D5" s="102" t="s">
        <v>8</v>
      </c>
      <c r="E5" s="102" t="s">
        <v>8</v>
      </c>
      <c r="F5" s="101">
        <v>1815345</v>
      </c>
      <c r="G5" s="101">
        <v>1815345</v>
      </c>
    </row>
    <row r="6" spans="1:7" ht="18" customHeight="1">
      <c r="A6" s="100" t="s">
        <v>193</v>
      </c>
      <c r="B6" s="101">
        <v>92</v>
      </c>
      <c r="C6" s="102" t="s">
        <v>191</v>
      </c>
      <c r="D6" s="102" t="s">
        <v>8</v>
      </c>
      <c r="E6" s="102" t="s">
        <v>8</v>
      </c>
      <c r="F6" s="101">
        <v>92</v>
      </c>
      <c r="G6" s="101">
        <v>92</v>
      </c>
    </row>
    <row r="7" spans="1:7" ht="18" customHeight="1">
      <c r="A7" s="100" t="s">
        <v>194</v>
      </c>
      <c r="B7" s="101">
        <v>7317</v>
      </c>
      <c r="C7" s="102" t="s">
        <v>191</v>
      </c>
      <c r="D7" s="102" t="s">
        <v>8</v>
      </c>
      <c r="E7" s="102" t="s">
        <v>8</v>
      </c>
      <c r="F7" s="101">
        <v>7317</v>
      </c>
      <c r="G7" s="101">
        <v>7318</v>
      </c>
    </row>
    <row r="8" spans="1:7" ht="18" customHeight="1">
      <c r="A8" s="100" t="s">
        <v>195</v>
      </c>
      <c r="B8" s="101">
        <v>0</v>
      </c>
      <c r="C8" s="102" t="s">
        <v>191</v>
      </c>
      <c r="D8" s="102" t="s">
        <v>8</v>
      </c>
      <c r="E8" s="102" t="s">
        <v>8</v>
      </c>
      <c r="F8" s="101">
        <v>0</v>
      </c>
      <c r="G8" s="101">
        <v>0</v>
      </c>
    </row>
    <row r="9" spans="1:7" ht="18" customHeight="1">
      <c r="A9" s="100" t="s">
        <v>196</v>
      </c>
      <c r="B9" s="101">
        <v>65270</v>
      </c>
      <c r="C9" s="102" t="s">
        <v>191</v>
      </c>
      <c r="D9" s="102" t="s">
        <v>8</v>
      </c>
      <c r="E9" s="102" t="s">
        <v>8</v>
      </c>
      <c r="F9" s="101">
        <v>65270</v>
      </c>
      <c r="G9" s="101">
        <v>65270</v>
      </c>
    </row>
    <row r="10" spans="1:7" ht="18" customHeight="1">
      <c r="A10" s="100" t="s">
        <v>197</v>
      </c>
      <c r="B10" s="101">
        <v>89</v>
      </c>
      <c r="C10" s="102" t="s">
        <v>191</v>
      </c>
      <c r="D10" s="102" t="s">
        <v>8</v>
      </c>
      <c r="E10" s="102" t="s">
        <v>8</v>
      </c>
      <c r="F10" s="101">
        <v>89</v>
      </c>
      <c r="G10" s="101">
        <v>8089</v>
      </c>
    </row>
    <row r="11" spans="1:7" ht="18" customHeight="1">
      <c r="A11" s="100" t="s">
        <v>198</v>
      </c>
      <c r="B11" s="101">
        <v>7538</v>
      </c>
      <c r="C11" s="102" t="s">
        <v>191</v>
      </c>
      <c r="D11" s="102" t="s">
        <v>8</v>
      </c>
      <c r="E11" s="102" t="s">
        <v>8</v>
      </c>
      <c r="F11" s="101">
        <v>7538</v>
      </c>
      <c r="G11" s="101">
        <v>7538</v>
      </c>
    </row>
    <row r="12" spans="1:7" ht="18" customHeight="1">
      <c r="A12" s="100" t="s">
        <v>199</v>
      </c>
      <c r="B12" s="102" t="s">
        <v>137</v>
      </c>
      <c r="C12" s="102" t="s">
        <v>191</v>
      </c>
      <c r="D12" s="102" t="s">
        <v>8</v>
      </c>
      <c r="E12" s="102" t="s">
        <v>8</v>
      </c>
      <c r="F12" s="102" t="s">
        <v>137</v>
      </c>
      <c r="G12" s="101">
        <v>4000000</v>
      </c>
    </row>
    <row r="13" spans="1:7" ht="18" customHeight="1">
      <c r="A13" s="100" t="s">
        <v>200</v>
      </c>
      <c r="B13" s="101">
        <v>46616</v>
      </c>
      <c r="C13" s="102" t="s">
        <v>191</v>
      </c>
      <c r="D13" s="102" t="s">
        <v>8</v>
      </c>
      <c r="E13" s="102" t="s">
        <v>8</v>
      </c>
      <c r="F13" s="101">
        <v>46616</v>
      </c>
      <c r="G13" s="101">
        <v>74180</v>
      </c>
    </row>
    <row r="14" spans="1:7" ht="18" customHeight="1">
      <c r="A14" s="100" t="s">
        <v>201</v>
      </c>
      <c r="B14" s="101">
        <v>211512</v>
      </c>
      <c r="C14" s="102" t="s">
        <v>191</v>
      </c>
      <c r="D14" s="102" t="s">
        <v>8</v>
      </c>
      <c r="E14" s="102" t="s">
        <v>8</v>
      </c>
      <c r="F14" s="101">
        <v>211512</v>
      </c>
      <c r="G14" s="101">
        <v>211512</v>
      </c>
    </row>
    <row r="15" spans="1:7" ht="24" customHeight="1">
      <c r="A15" s="100" t="s">
        <v>270</v>
      </c>
      <c r="B15" s="101">
        <v>13976</v>
      </c>
      <c r="C15" s="102" t="s">
        <v>191</v>
      </c>
      <c r="D15" s="102" t="s">
        <v>8</v>
      </c>
      <c r="E15" s="102" t="s">
        <v>8</v>
      </c>
      <c r="F15" s="101">
        <v>13976</v>
      </c>
      <c r="G15" s="101">
        <v>0</v>
      </c>
    </row>
    <row r="16" spans="1:7" ht="22.5" customHeight="1">
      <c r="A16" s="105" t="s">
        <v>3</v>
      </c>
      <c r="B16" s="101">
        <f>SUM(B3:B15)</f>
        <v>4015570</v>
      </c>
      <c r="C16" s="102" t="s">
        <v>191</v>
      </c>
      <c r="D16" s="102" t="s">
        <v>191</v>
      </c>
      <c r="E16" s="102" t="s">
        <v>191</v>
      </c>
      <c r="F16" s="101">
        <f>SUM(F3:F15)</f>
        <v>4015570</v>
      </c>
      <c r="G16" s="101">
        <f>SUM(G3:G15)</f>
        <v>7637159</v>
      </c>
    </row>
  </sheetData>
  <phoneticPr fontId="36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"/>
  <sheetViews>
    <sheetView zoomScaleNormal="100" workbookViewId="0">
      <selection activeCell="B5" sqref="B5:F7"/>
    </sheetView>
  </sheetViews>
  <sheetFormatPr defaultColWidth="9" defaultRowHeight="15" customHeight="1"/>
  <cols>
    <col min="1" max="1" width="35.625" style="26" customWidth="1"/>
    <col min="2" max="6" width="18.125" style="26" customWidth="1"/>
    <col min="7" max="7" width="9" style="26" customWidth="1"/>
    <col min="8" max="16384" width="9" style="26"/>
  </cols>
  <sheetData>
    <row r="1" spans="1:6" ht="21" customHeight="1">
      <c r="A1" s="23" t="s">
        <v>13</v>
      </c>
      <c r="B1" s="23"/>
      <c r="C1" s="23"/>
      <c r="D1" s="24"/>
      <c r="E1" s="25"/>
      <c r="F1" s="25" t="s">
        <v>0</v>
      </c>
    </row>
    <row r="2" spans="1:6" ht="21" customHeight="1">
      <c r="A2" s="205" t="s">
        <v>27</v>
      </c>
      <c r="B2" s="207" t="s">
        <v>11</v>
      </c>
      <c r="C2" s="208"/>
      <c r="D2" s="208" t="s">
        <v>12</v>
      </c>
      <c r="E2" s="208"/>
      <c r="F2" s="207" t="s">
        <v>2</v>
      </c>
    </row>
    <row r="3" spans="1:6" ht="21" customHeight="1">
      <c r="A3" s="206"/>
      <c r="B3" s="66" t="s">
        <v>28</v>
      </c>
      <c r="C3" s="66" t="s">
        <v>10</v>
      </c>
      <c r="D3" s="66" t="s">
        <v>28</v>
      </c>
      <c r="E3" s="66" t="s">
        <v>10</v>
      </c>
      <c r="F3" s="209"/>
    </row>
    <row r="4" spans="1:6" ht="21" customHeight="1">
      <c r="A4" s="28" t="s">
        <v>33</v>
      </c>
      <c r="B4" s="27"/>
      <c r="C4" s="27"/>
      <c r="D4" s="27"/>
      <c r="E4" s="27"/>
      <c r="F4" s="29"/>
    </row>
    <row r="5" spans="1:6" ht="24" customHeight="1">
      <c r="A5" s="30" t="s">
        <v>34</v>
      </c>
      <c r="B5" s="31">
        <v>116748</v>
      </c>
      <c r="C5" s="31" t="s">
        <v>191</v>
      </c>
      <c r="D5" s="31">
        <v>19163</v>
      </c>
      <c r="E5" s="31" t="s">
        <v>191</v>
      </c>
      <c r="F5" s="31">
        <v>135910</v>
      </c>
    </row>
    <row r="6" spans="1:6" ht="24" customHeight="1">
      <c r="A6" s="30" t="s">
        <v>35</v>
      </c>
      <c r="B6" s="31">
        <v>108</v>
      </c>
      <c r="C6" s="31" t="s">
        <v>191</v>
      </c>
      <c r="D6" s="31">
        <v>861</v>
      </c>
      <c r="E6" s="31" t="s">
        <v>191</v>
      </c>
      <c r="F6" s="31">
        <v>968</v>
      </c>
    </row>
    <row r="7" spans="1:6" ht="24" customHeight="1">
      <c r="A7" s="32" t="s">
        <v>3</v>
      </c>
      <c r="B7" s="31">
        <v>116855</v>
      </c>
      <c r="C7" s="31" t="s">
        <v>191</v>
      </c>
      <c r="D7" s="31">
        <v>20023</v>
      </c>
      <c r="E7" s="31" t="s">
        <v>191</v>
      </c>
      <c r="F7" s="31">
        <v>139391</v>
      </c>
    </row>
    <row r="8" spans="1:6" ht="15" customHeight="1">
      <c r="A8" s="33"/>
    </row>
  </sheetData>
  <mergeCells count="4">
    <mergeCell ref="A2:A3"/>
    <mergeCell ref="B2:C2"/>
    <mergeCell ref="D2:E2"/>
    <mergeCell ref="F2:F3"/>
  </mergeCells>
  <phoneticPr fontId="1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4"/>
  <sheetViews>
    <sheetView zoomScaleNormal="100" workbookViewId="0">
      <selection activeCell="F4" sqref="F4:G22"/>
    </sheetView>
  </sheetViews>
  <sheetFormatPr defaultRowHeight="24" customHeight="1"/>
  <cols>
    <col min="1" max="1" width="39.375" style="1" bestFit="1" customWidth="1"/>
    <col min="2" max="3" width="17.125" style="1" customWidth="1"/>
    <col min="4" max="4" width="6.625" style="1" customWidth="1"/>
    <col min="5" max="5" width="39.375" style="1" bestFit="1" customWidth="1"/>
    <col min="6" max="7" width="17.125" style="1" customWidth="1"/>
    <col min="8" max="8" width="9.375" style="1" customWidth="1"/>
    <col min="9" max="256" width="9" style="1"/>
    <col min="257" max="257" width="39.375" style="1" bestFit="1" customWidth="1"/>
    <col min="258" max="259" width="17.125" style="1" customWidth="1"/>
    <col min="260" max="260" width="6.625" style="1" customWidth="1"/>
    <col min="261" max="261" width="39.375" style="1" bestFit="1" customWidth="1"/>
    <col min="262" max="263" width="17.125" style="1" customWidth="1"/>
    <col min="264" max="264" width="9.375" style="1" customWidth="1"/>
    <col min="265" max="512" width="9" style="1"/>
    <col min="513" max="513" width="39.375" style="1" bestFit="1" customWidth="1"/>
    <col min="514" max="515" width="17.125" style="1" customWidth="1"/>
    <col min="516" max="516" width="6.625" style="1" customWidth="1"/>
    <col min="517" max="517" width="39.375" style="1" bestFit="1" customWidth="1"/>
    <col min="518" max="519" width="17.125" style="1" customWidth="1"/>
    <col min="520" max="520" width="9.375" style="1" customWidth="1"/>
    <col min="521" max="768" width="9" style="1"/>
    <col min="769" max="769" width="39.375" style="1" bestFit="1" customWidth="1"/>
    <col min="770" max="771" width="17.125" style="1" customWidth="1"/>
    <col min="772" max="772" width="6.625" style="1" customWidth="1"/>
    <col min="773" max="773" width="39.375" style="1" bestFit="1" customWidth="1"/>
    <col min="774" max="775" width="17.125" style="1" customWidth="1"/>
    <col min="776" max="776" width="9.375" style="1" customWidth="1"/>
    <col min="777" max="1024" width="9" style="1"/>
    <col min="1025" max="1025" width="39.375" style="1" bestFit="1" customWidth="1"/>
    <col min="1026" max="1027" width="17.125" style="1" customWidth="1"/>
    <col min="1028" max="1028" width="6.625" style="1" customWidth="1"/>
    <col min="1029" max="1029" width="39.375" style="1" bestFit="1" customWidth="1"/>
    <col min="1030" max="1031" width="17.125" style="1" customWidth="1"/>
    <col min="1032" max="1032" width="9.375" style="1" customWidth="1"/>
    <col min="1033" max="1280" width="9" style="1"/>
    <col min="1281" max="1281" width="39.375" style="1" bestFit="1" customWidth="1"/>
    <col min="1282" max="1283" width="17.125" style="1" customWidth="1"/>
    <col min="1284" max="1284" width="6.625" style="1" customWidth="1"/>
    <col min="1285" max="1285" width="39.375" style="1" bestFit="1" customWidth="1"/>
    <col min="1286" max="1287" width="17.125" style="1" customWidth="1"/>
    <col min="1288" max="1288" width="9.375" style="1" customWidth="1"/>
    <col min="1289" max="1536" width="9" style="1"/>
    <col min="1537" max="1537" width="39.375" style="1" bestFit="1" customWidth="1"/>
    <col min="1538" max="1539" width="17.125" style="1" customWidth="1"/>
    <col min="1540" max="1540" width="6.625" style="1" customWidth="1"/>
    <col min="1541" max="1541" width="39.375" style="1" bestFit="1" customWidth="1"/>
    <col min="1542" max="1543" width="17.125" style="1" customWidth="1"/>
    <col min="1544" max="1544" width="9.375" style="1" customWidth="1"/>
    <col min="1545" max="1792" width="9" style="1"/>
    <col min="1793" max="1793" width="39.375" style="1" bestFit="1" customWidth="1"/>
    <col min="1794" max="1795" width="17.125" style="1" customWidth="1"/>
    <col min="1796" max="1796" width="6.625" style="1" customWidth="1"/>
    <col min="1797" max="1797" width="39.375" style="1" bestFit="1" customWidth="1"/>
    <col min="1798" max="1799" width="17.125" style="1" customWidth="1"/>
    <col min="1800" max="1800" width="9.375" style="1" customWidth="1"/>
    <col min="1801" max="2048" width="9" style="1"/>
    <col min="2049" max="2049" width="39.375" style="1" bestFit="1" customWidth="1"/>
    <col min="2050" max="2051" width="17.125" style="1" customWidth="1"/>
    <col min="2052" max="2052" width="6.625" style="1" customWidth="1"/>
    <col min="2053" max="2053" width="39.375" style="1" bestFit="1" customWidth="1"/>
    <col min="2054" max="2055" width="17.125" style="1" customWidth="1"/>
    <col min="2056" max="2056" width="9.375" style="1" customWidth="1"/>
    <col min="2057" max="2304" width="9" style="1"/>
    <col min="2305" max="2305" width="39.375" style="1" bestFit="1" customWidth="1"/>
    <col min="2306" max="2307" width="17.125" style="1" customWidth="1"/>
    <col min="2308" max="2308" width="6.625" style="1" customWidth="1"/>
    <col min="2309" max="2309" width="39.375" style="1" bestFit="1" customWidth="1"/>
    <col min="2310" max="2311" width="17.125" style="1" customWidth="1"/>
    <col min="2312" max="2312" width="9.375" style="1" customWidth="1"/>
    <col min="2313" max="2560" width="9" style="1"/>
    <col min="2561" max="2561" width="39.375" style="1" bestFit="1" customWidth="1"/>
    <col min="2562" max="2563" width="17.125" style="1" customWidth="1"/>
    <col min="2564" max="2564" width="6.625" style="1" customWidth="1"/>
    <col min="2565" max="2565" width="39.375" style="1" bestFit="1" customWidth="1"/>
    <col min="2566" max="2567" width="17.125" style="1" customWidth="1"/>
    <col min="2568" max="2568" width="9.375" style="1" customWidth="1"/>
    <col min="2569" max="2816" width="9" style="1"/>
    <col min="2817" max="2817" width="39.375" style="1" bestFit="1" customWidth="1"/>
    <col min="2818" max="2819" width="17.125" style="1" customWidth="1"/>
    <col min="2820" max="2820" width="6.625" style="1" customWidth="1"/>
    <col min="2821" max="2821" width="39.375" style="1" bestFit="1" customWidth="1"/>
    <col min="2822" max="2823" width="17.125" style="1" customWidth="1"/>
    <col min="2824" max="2824" width="9.375" style="1" customWidth="1"/>
    <col min="2825" max="3072" width="9" style="1"/>
    <col min="3073" max="3073" width="39.375" style="1" bestFit="1" customWidth="1"/>
    <col min="3074" max="3075" width="17.125" style="1" customWidth="1"/>
    <col min="3076" max="3076" width="6.625" style="1" customWidth="1"/>
    <col min="3077" max="3077" width="39.375" style="1" bestFit="1" customWidth="1"/>
    <col min="3078" max="3079" width="17.125" style="1" customWidth="1"/>
    <col min="3080" max="3080" width="9.375" style="1" customWidth="1"/>
    <col min="3081" max="3328" width="9" style="1"/>
    <col min="3329" max="3329" width="39.375" style="1" bestFit="1" customWidth="1"/>
    <col min="3330" max="3331" width="17.125" style="1" customWidth="1"/>
    <col min="3332" max="3332" width="6.625" style="1" customWidth="1"/>
    <col min="3333" max="3333" width="39.375" style="1" bestFit="1" customWidth="1"/>
    <col min="3334" max="3335" width="17.125" style="1" customWidth="1"/>
    <col min="3336" max="3336" width="9.375" style="1" customWidth="1"/>
    <col min="3337" max="3584" width="9" style="1"/>
    <col min="3585" max="3585" width="39.375" style="1" bestFit="1" customWidth="1"/>
    <col min="3586" max="3587" width="17.125" style="1" customWidth="1"/>
    <col min="3588" max="3588" width="6.625" style="1" customWidth="1"/>
    <col min="3589" max="3589" width="39.375" style="1" bestFit="1" customWidth="1"/>
    <col min="3590" max="3591" width="17.125" style="1" customWidth="1"/>
    <col min="3592" max="3592" width="9.375" style="1" customWidth="1"/>
    <col min="3593" max="3840" width="9" style="1"/>
    <col min="3841" max="3841" width="39.375" style="1" bestFit="1" customWidth="1"/>
    <col min="3842" max="3843" width="17.125" style="1" customWidth="1"/>
    <col min="3844" max="3844" width="6.625" style="1" customWidth="1"/>
    <col min="3845" max="3845" width="39.375" style="1" bestFit="1" customWidth="1"/>
    <col min="3846" max="3847" width="17.125" style="1" customWidth="1"/>
    <col min="3848" max="3848" width="9.375" style="1" customWidth="1"/>
    <col min="3849" max="4096" width="9" style="1"/>
    <col min="4097" max="4097" width="39.375" style="1" bestFit="1" customWidth="1"/>
    <col min="4098" max="4099" width="17.125" style="1" customWidth="1"/>
    <col min="4100" max="4100" width="6.625" style="1" customWidth="1"/>
    <col min="4101" max="4101" width="39.375" style="1" bestFit="1" customWidth="1"/>
    <col min="4102" max="4103" width="17.125" style="1" customWidth="1"/>
    <col min="4104" max="4104" width="9.375" style="1" customWidth="1"/>
    <col min="4105" max="4352" width="9" style="1"/>
    <col min="4353" max="4353" width="39.375" style="1" bestFit="1" customWidth="1"/>
    <col min="4354" max="4355" width="17.125" style="1" customWidth="1"/>
    <col min="4356" max="4356" width="6.625" style="1" customWidth="1"/>
    <col min="4357" max="4357" width="39.375" style="1" bestFit="1" customWidth="1"/>
    <col min="4358" max="4359" width="17.125" style="1" customWidth="1"/>
    <col min="4360" max="4360" width="9.375" style="1" customWidth="1"/>
    <col min="4361" max="4608" width="9" style="1"/>
    <col min="4609" max="4609" width="39.375" style="1" bestFit="1" customWidth="1"/>
    <col min="4610" max="4611" width="17.125" style="1" customWidth="1"/>
    <col min="4612" max="4612" width="6.625" style="1" customWidth="1"/>
    <col min="4613" max="4613" width="39.375" style="1" bestFit="1" customWidth="1"/>
    <col min="4614" max="4615" width="17.125" style="1" customWidth="1"/>
    <col min="4616" max="4616" width="9.375" style="1" customWidth="1"/>
    <col min="4617" max="4864" width="9" style="1"/>
    <col min="4865" max="4865" width="39.375" style="1" bestFit="1" customWidth="1"/>
    <col min="4866" max="4867" width="17.125" style="1" customWidth="1"/>
    <col min="4868" max="4868" width="6.625" style="1" customWidth="1"/>
    <col min="4869" max="4869" width="39.375" style="1" bestFit="1" customWidth="1"/>
    <col min="4870" max="4871" width="17.125" style="1" customWidth="1"/>
    <col min="4872" max="4872" width="9.375" style="1" customWidth="1"/>
    <col min="4873" max="5120" width="9" style="1"/>
    <col min="5121" max="5121" width="39.375" style="1" bestFit="1" customWidth="1"/>
    <col min="5122" max="5123" width="17.125" style="1" customWidth="1"/>
    <col min="5124" max="5124" width="6.625" style="1" customWidth="1"/>
    <col min="5125" max="5125" width="39.375" style="1" bestFit="1" customWidth="1"/>
    <col min="5126" max="5127" width="17.125" style="1" customWidth="1"/>
    <col min="5128" max="5128" width="9.375" style="1" customWidth="1"/>
    <col min="5129" max="5376" width="9" style="1"/>
    <col min="5377" max="5377" width="39.375" style="1" bestFit="1" customWidth="1"/>
    <col min="5378" max="5379" width="17.125" style="1" customWidth="1"/>
    <col min="5380" max="5380" width="6.625" style="1" customWidth="1"/>
    <col min="5381" max="5381" width="39.375" style="1" bestFit="1" customWidth="1"/>
    <col min="5382" max="5383" width="17.125" style="1" customWidth="1"/>
    <col min="5384" max="5384" width="9.375" style="1" customWidth="1"/>
    <col min="5385" max="5632" width="9" style="1"/>
    <col min="5633" max="5633" width="39.375" style="1" bestFit="1" customWidth="1"/>
    <col min="5634" max="5635" width="17.125" style="1" customWidth="1"/>
    <col min="5636" max="5636" width="6.625" style="1" customWidth="1"/>
    <col min="5637" max="5637" width="39.375" style="1" bestFit="1" customWidth="1"/>
    <col min="5638" max="5639" width="17.125" style="1" customWidth="1"/>
    <col min="5640" max="5640" width="9.375" style="1" customWidth="1"/>
    <col min="5641" max="5888" width="9" style="1"/>
    <col min="5889" max="5889" width="39.375" style="1" bestFit="1" customWidth="1"/>
    <col min="5890" max="5891" width="17.125" style="1" customWidth="1"/>
    <col min="5892" max="5892" width="6.625" style="1" customWidth="1"/>
    <col min="5893" max="5893" width="39.375" style="1" bestFit="1" customWidth="1"/>
    <col min="5894" max="5895" width="17.125" style="1" customWidth="1"/>
    <col min="5896" max="5896" width="9.375" style="1" customWidth="1"/>
    <col min="5897" max="6144" width="9" style="1"/>
    <col min="6145" max="6145" width="39.375" style="1" bestFit="1" customWidth="1"/>
    <col min="6146" max="6147" width="17.125" style="1" customWidth="1"/>
    <col min="6148" max="6148" width="6.625" style="1" customWidth="1"/>
    <col min="6149" max="6149" width="39.375" style="1" bestFit="1" customWidth="1"/>
    <col min="6150" max="6151" width="17.125" style="1" customWidth="1"/>
    <col min="6152" max="6152" width="9.375" style="1" customWidth="1"/>
    <col min="6153" max="6400" width="9" style="1"/>
    <col min="6401" max="6401" width="39.375" style="1" bestFit="1" customWidth="1"/>
    <col min="6402" max="6403" width="17.125" style="1" customWidth="1"/>
    <col min="6404" max="6404" width="6.625" style="1" customWidth="1"/>
    <col min="6405" max="6405" width="39.375" style="1" bestFit="1" customWidth="1"/>
    <col min="6406" max="6407" width="17.125" style="1" customWidth="1"/>
    <col min="6408" max="6408" width="9.375" style="1" customWidth="1"/>
    <col min="6409" max="6656" width="9" style="1"/>
    <col min="6657" max="6657" width="39.375" style="1" bestFit="1" customWidth="1"/>
    <col min="6658" max="6659" width="17.125" style="1" customWidth="1"/>
    <col min="6660" max="6660" width="6.625" style="1" customWidth="1"/>
    <col min="6661" max="6661" width="39.375" style="1" bestFit="1" customWidth="1"/>
    <col min="6662" max="6663" width="17.125" style="1" customWidth="1"/>
    <col min="6664" max="6664" width="9.375" style="1" customWidth="1"/>
    <col min="6665" max="6912" width="9" style="1"/>
    <col min="6913" max="6913" width="39.375" style="1" bestFit="1" customWidth="1"/>
    <col min="6914" max="6915" width="17.125" style="1" customWidth="1"/>
    <col min="6916" max="6916" width="6.625" style="1" customWidth="1"/>
    <col min="6917" max="6917" width="39.375" style="1" bestFit="1" customWidth="1"/>
    <col min="6918" max="6919" width="17.125" style="1" customWidth="1"/>
    <col min="6920" max="6920" width="9.375" style="1" customWidth="1"/>
    <col min="6921" max="7168" width="9" style="1"/>
    <col min="7169" max="7169" width="39.375" style="1" bestFit="1" customWidth="1"/>
    <col min="7170" max="7171" width="17.125" style="1" customWidth="1"/>
    <col min="7172" max="7172" width="6.625" style="1" customWidth="1"/>
    <col min="7173" max="7173" width="39.375" style="1" bestFit="1" customWidth="1"/>
    <col min="7174" max="7175" width="17.125" style="1" customWidth="1"/>
    <col min="7176" max="7176" width="9.375" style="1" customWidth="1"/>
    <col min="7177" max="7424" width="9" style="1"/>
    <col min="7425" max="7425" width="39.375" style="1" bestFit="1" customWidth="1"/>
    <col min="7426" max="7427" width="17.125" style="1" customWidth="1"/>
    <col min="7428" max="7428" width="6.625" style="1" customWidth="1"/>
    <col min="7429" max="7429" width="39.375" style="1" bestFit="1" customWidth="1"/>
    <col min="7430" max="7431" width="17.125" style="1" customWidth="1"/>
    <col min="7432" max="7432" width="9.375" style="1" customWidth="1"/>
    <col min="7433" max="7680" width="9" style="1"/>
    <col min="7681" max="7681" width="39.375" style="1" bestFit="1" customWidth="1"/>
    <col min="7682" max="7683" width="17.125" style="1" customWidth="1"/>
    <col min="7684" max="7684" width="6.625" style="1" customWidth="1"/>
    <col min="7685" max="7685" width="39.375" style="1" bestFit="1" customWidth="1"/>
    <col min="7686" max="7687" width="17.125" style="1" customWidth="1"/>
    <col min="7688" max="7688" width="9.375" style="1" customWidth="1"/>
    <col min="7689" max="7936" width="9" style="1"/>
    <col min="7937" max="7937" width="39.375" style="1" bestFit="1" customWidth="1"/>
    <col min="7938" max="7939" width="17.125" style="1" customWidth="1"/>
    <col min="7940" max="7940" width="6.625" style="1" customWidth="1"/>
    <col min="7941" max="7941" width="39.375" style="1" bestFit="1" customWidth="1"/>
    <col min="7942" max="7943" width="17.125" style="1" customWidth="1"/>
    <col min="7944" max="7944" width="9.375" style="1" customWidth="1"/>
    <col min="7945" max="8192" width="9" style="1"/>
    <col min="8193" max="8193" width="39.375" style="1" bestFit="1" customWidth="1"/>
    <col min="8194" max="8195" width="17.125" style="1" customWidth="1"/>
    <col min="8196" max="8196" width="6.625" style="1" customWidth="1"/>
    <col min="8197" max="8197" width="39.375" style="1" bestFit="1" customWidth="1"/>
    <col min="8198" max="8199" width="17.125" style="1" customWidth="1"/>
    <col min="8200" max="8200" width="9.375" style="1" customWidth="1"/>
    <col min="8201" max="8448" width="9" style="1"/>
    <col min="8449" max="8449" width="39.375" style="1" bestFit="1" customWidth="1"/>
    <col min="8450" max="8451" width="17.125" style="1" customWidth="1"/>
    <col min="8452" max="8452" width="6.625" style="1" customWidth="1"/>
    <col min="8453" max="8453" width="39.375" style="1" bestFit="1" customWidth="1"/>
    <col min="8454" max="8455" width="17.125" style="1" customWidth="1"/>
    <col min="8456" max="8456" width="9.375" style="1" customWidth="1"/>
    <col min="8457" max="8704" width="9" style="1"/>
    <col min="8705" max="8705" width="39.375" style="1" bestFit="1" customWidth="1"/>
    <col min="8706" max="8707" width="17.125" style="1" customWidth="1"/>
    <col min="8708" max="8708" width="6.625" style="1" customWidth="1"/>
    <col min="8709" max="8709" width="39.375" style="1" bestFit="1" customWidth="1"/>
    <col min="8710" max="8711" width="17.125" style="1" customWidth="1"/>
    <col min="8712" max="8712" width="9.375" style="1" customWidth="1"/>
    <col min="8713" max="8960" width="9" style="1"/>
    <col min="8961" max="8961" width="39.375" style="1" bestFit="1" customWidth="1"/>
    <col min="8962" max="8963" width="17.125" style="1" customWidth="1"/>
    <col min="8964" max="8964" width="6.625" style="1" customWidth="1"/>
    <col min="8965" max="8965" width="39.375" style="1" bestFit="1" customWidth="1"/>
    <col min="8966" max="8967" width="17.125" style="1" customWidth="1"/>
    <col min="8968" max="8968" width="9.375" style="1" customWidth="1"/>
    <col min="8969" max="9216" width="9" style="1"/>
    <col min="9217" max="9217" width="39.375" style="1" bestFit="1" customWidth="1"/>
    <col min="9218" max="9219" width="17.125" style="1" customWidth="1"/>
    <col min="9220" max="9220" width="6.625" style="1" customWidth="1"/>
    <col min="9221" max="9221" width="39.375" style="1" bestFit="1" customWidth="1"/>
    <col min="9222" max="9223" width="17.125" style="1" customWidth="1"/>
    <col min="9224" max="9224" width="9.375" style="1" customWidth="1"/>
    <col min="9225" max="9472" width="9" style="1"/>
    <col min="9473" max="9473" width="39.375" style="1" bestFit="1" customWidth="1"/>
    <col min="9474" max="9475" width="17.125" style="1" customWidth="1"/>
    <col min="9476" max="9476" width="6.625" style="1" customWidth="1"/>
    <col min="9477" max="9477" width="39.375" style="1" bestFit="1" customWidth="1"/>
    <col min="9478" max="9479" width="17.125" style="1" customWidth="1"/>
    <col min="9480" max="9480" width="9.375" style="1" customWidth="1"/>
    <col min="9481" max="9728" width="9" style="1"/>
    <col min="9729" max="9729" width="39.375" style="1" bestFit="1" customWidth="1"/>
    <col min="9730" max="9731" width="17.125" style="1" customWidth="1"/>
    <col min="9732" max="9732" width="6.625" style="1" customWidth="1"/>
    <col min="9733" max="9733" width="39.375" style="1" bestFit="1" customWidth="1"/>
    <col min="9734" max="9735" width="17.125" style="1" customWidth="1"/>
    <col min="9736" max="9736" width="9.375" style="1" customWidth="1"/>
    <col min="9737" max="9984" width="9" style="1"/>
    <col min="9985" max="9985" width="39.375" style="1" bestFit="1" customWidth="1"/>
    <col min="9986" max="9987" width="17.125" style="1" customWidth="1"/>
    <col min="9988" max="9988" width="6.625" style="1" customWidth="1"/>
    <col min="9989" max="9989" width="39.375" style="1" bestFit="1" customWidth="1"/>
    <col min="9990" max="9991" width="17.125" style="1" customWidth="1"/>
    <col min="9992" max="9992" width="9.375" style="1" customWidth="1"/>
    <col min="9993" max="10240" width="9" style="1"/>
    <col min="10241" max="10241" width="39.375" style="1" bestFit="1" customWidth="1"/>
    <col min="10242" max="10243" width="17.125" style="1" customWidth="1"/>
    <col min="10244" max="10244" width="6.625" style="1" customWidth="1"/>
    <col min="10245" max="10245" width="39.375" style="1" bestFit="1" customWidth="1"/>
    <col min="10246" max="10247" width="17.125" style="1" customWidth="1"/>
    <col min="10248" max="10248" width="9.375" style="1" customWidth="1"/>
    <col min="10249" max="10496" width="9" style="1"/>
    <col min="10497" max="10497" width="39.375" style="1" bestFit="1" customWidth="1"/>
    <col min="10498" max="10499" width="17.125" style="1" customWidth="1"/>
    <col min="10500" max="10500" width="6.625" style="1" customWidth="1"/>
    <col min="10501" max="10501" width="39.375" style="1" bestFit="1" customWidth="1"/>
    <col min="10502" max="10503" width="17.125" style="1" customWidth="1"/>
    <col min="10504" max="10504" width="9.375" style="1" customWidth="1"/>
    <col min="10505" max="10752" width="9" style="1"/>
    <col min="10753" max="10753" width="39.375" style="1" bestFit="1" customWidth="1"/>
    <col min="10754" max="10755" width="17.125" style="1" customWidth="1"/>
    <col min="10756" max="10756" width="6.625" style="1" customWidth="1"/>
    <col min="10757" max="10757" width="39.375" style="1" bestFit="1" customWidth="1"/>
    <col min="10758" max="10759" width="17.125" style="1" customWidth="1"/>
    <col min="10760" max="10760" width="9.375" style="1" customWidth="1"/>
    <col min="10761" max="11008" width="9" style="1"/>
    <col min="11009" max="11009" width="39.375" style="1" bestFit="1" customWidth="1"/>
    <col min="11010" max="11011" width="17.125" style="1" customWidth="1"/>
    <col min="11012" max="11012" width="6.625" style="1" customWidth="1"/>
    <col min="11013" max="11013" width="39.375" style="1" bestFit="1" customWidth="1"/>
    <col min="11014" max="11015" width="17.125" style="1" customWidth="1"/>
    <col min="11016" max="11016" width="9.375" style="1" customWidth="1"/>
    <col min="11017" max="11264" width="9" style="1"/>
    <col min="11265" max="11265" width="39.375" style="1" bestFit="1" customWidth="1"/>
    <col min="11266" max="11267" width="17.125" style="1" customWidth="1"/>
    <col min="11268" max="11268" width="6.625" style="1" customWidth="1"/>
    <col min="11269" max="11269" width="39.375" style="1" bestFit="1" customWidth="1"/>
    <col min="11270" max="11271" width="17.125" style="1" customWidth="1"/>
    <col min="11272" max="11272" width="9.375" style="1" customWidth="1"/>
    <col min="11273" max="11520" width="9" style="1"/>
    <col min="11521" max="11521" width="39.375" style="1" bestFit="1" customWidth="1"/>
    <col min="11522" max="11523" width="17.125" style="1" customWidth="1"/>
    <col min="11524" max="11524" width="6.625" style="1" customWidth="1"/>
    <col min="11525" max="11525" width="39.375" style="1" bestFit="1" customWidth="1"/>
    <col min="11526" max="11527" width="17.125" style="1" customWidth="1"/>
    <col min="11528" max="11528" width="9.375" style="1" customWidth="1"/>
    <col min="11529" max="11776" width="9" style="1"/>
    <col min="11777" max="11777" width="39.375" style="1" bestFit="1" customWidth="1"/>
    <col min="11778" max="11779" width="17.125" style="1" customWidth="1"/>
    <col min="11780" max="11780" width="6.625" style="1" customWidth="1"/>
    <col min="11781" max="11781" width="39.375" style="1" bestFit="1" customWidth="1"/>
    <col min="11782" max="11783" width="17.125" style="1" customWidth="1"/>
    <col min="11784" max="11784" width="9.375" style="1" customWidth="1"/>
    <col min="11785" max="12032" width="9" style="1"/>
    <col min="12033" max="12033" width="39.375" style="1" bestFit="1" customWidth="1"/>
    <col min="12034" max="12035" width="17.125" style="1" customWidth="1"/>
    <col min="12036" max="12036" width="6.625" style="1" customWidth="1"/>
    <col min="12037" max="12037" width="39.375" style="1" bestFit="1" customWidth="1"/>
    <col min="12038" max="12039" width="17.125" style="1" customWidth="1"/>
    <col min="12040" max="12040" width="9.375" style="1" customWidth="1"/>
    <col min="12041" max="12288" width="9" style="1"/>
    <col min="12289" max="12289" width="39.375" style="1" bestFit="1" customWidth="1"/>
    <col min="12290" max="12291" width="17.125" style="1" customWidth="1"/>
    <col min="12292" max="12292" width="6.625" style="1" customWidth="1"/>
    <col min="12293" max="12293" width="39.375" style="1" bestFit="1" customWidth="1"/>
    <col min="12294" max="12295" width="17.125" style="1" customWidth="1"/>
    <col min="12296" max="12296" width="9.375" style="1" customWidth="1"/>
    <col min="12297" max="12544" width="9" style="1"/>
    <col min="12545" max="12545" width="39.375" style="1" bestFit="1" customWidth="1"/>
    <col min="12546" max="12547" width="17.125" style="1" customWidth="1"/>
    <col min="12548" max="12548" width="6.625" style="1" customWidth="1"/>
    <col min="12549" max="12549" width="39.375" style="1" bestFit="1" customWidth="1"/>
    <col min="12550" max="12551" width="17.125" style="1" customWidth="1"/>
    <col min="12552" max="12552" width="9.375" style="1" customWidth="1"/>
    <col min="12553" max="12800" width="9" style="1"/>
    <col min="12801" max="12801" width="39.375" style="1" bestFit="1" customWidth="1"/>
    <col min="12802" max="12803" width="17.125" style="1" customWidth="1"/>
    <col min="12804" max="12804" width="6.625" style="1" customWidth="1"/>
    <col min="12805" max="12805" width="39.375" style="1" bestFit="1" customWidth="1"/>
    <col min="12806" max="12807" width="17.125" style="1" customWidth="1"/>
    <col min="12808" max="12808" width="9.375" style="1" customWidth="1"/>
    <col min="12809" max="13056" width="9" style="1"/>
    <col min="13057" max="13057" width="39.375" style="1" bestFit="1" customWidth="1"/>
    <col min="13058" max="13059" width="17.125" style="1" customWidth="1"/>
    <col min="13060" max="13060" width="6.625" style="1" customWidth="1"/>
    <col min="13061" max="13061" width="39.375" style="1" bestFit="1" customWidth="1"/>
    <col min="13062" max="13063" width="17.125" style="1" customWidth="1"/>
    <col min="13064" max="13064" width="9.375" style="1" customWidth="1"/>
    <col min="13065" max="13312" width="9" style="1"/>
    <col min="13313" max="13313" width="39.375" style="1" bestFit="1" customWidth="1"/>
    <col min="13314" max="13315" width="17.125" style="1" customWidth="1"/>
    <col min="13316" max="13316" width="6.625" style="1" customWidth="1"/>
    <col min="13317" max="13317" width="39.375" style="1" bestFit="1" customWidth="1"/>
    <col min="13318" max="13319" width="17.125" style="1" customWidth="1"/>
    <col min="13320" max="13320" width="9.375" style="1" customWidth="1"/>
    <col min="13321" max="13568" width="9" style="1"/>
    <col min="13569" max="13569" width="39.375" style="1" bestFit="1" customWidth="1"/>
    <col min="13570" max="13571" width="17.125" style="1" customWidth="1"/>
    <col min="13572" max="13572" width="6.625" style="1" customWidth="1"/>
    <col min="13573" max="13573" width="39.375" style="1" bestFit="1" customWidth="1"/>
    <col min="13574" max="13575" width="17.125" style="1" customWidth="1"/>
    <col min="13576" max="13576" width="9.375" style="1" customWidth="1"/>
    <col min="13577" max="13824" width="9" style="1"/>
    <col min="13825" max="13825" width="39.375" style="1" bestFit="1" customWidth="1"/>
    <col min="13826" max="13827" width="17.125" style="1" customWidth="1"/>
    <col min="13828" max="13828" width="6.625" style="1" customWidth="1"/>
    <col min="13829" max="13829" width="39.375" style="1" bestFit="1" customWidth="1"/>
    <col min="13830" max="13831" width="17.125" style="1" customWidth="1"/>
    <col min="13832" max="13832" width="9.375" style="1" customWidth="1"/>
    <col min="13833" max="14080" width="9" style="1"/>
    <col min="14081" max="14081" width="39.375" style="1" bestFit="1" customWidth="1"/>
    <col min="14082" max="14083" width="17.125" style="1" customWidth="1"/>
    <col min="14084" max="14084" width="6.625" style="1" customWidth="1"/>
    <col min="14085" max="14085" width="39.375" style="1" bestFit="1" customWidth="1"/>
    <col min="14086" max="14087" width="17.125" style="1" customWidth="1"/>
    <col min="14088" max="14088" width="9.375" style="1" customWidth="1"/>
    <col min="14089" max="14336" width="9" style="1"/>
    <col min="14337" max="14337" width="39.375" style="1" bestFit="1" customWidth="1"/>
    <col min="14338" max="14339" width="17.125" style="1" customWidth="1"/>
    <col min="14340" max="14340" width="6.625" style="1" customWidth="1"/>
    <col min="14341" max="14341" width="39.375" style="1" bestFit="1" customWidth="1"/>
    <col min="14342" max="14343" width="17.125" style="1" customWidth="1"/>
    <col min="14344" max="14344" width="9.375" style="1" customWidth="1"/>
    <col min="14345" max="14592" width="9" style="1"/>
    <col min="14593" max="14593" width="39.375" style="1" bestFit="1" customWidth="1"/>
    <col min="14594" max="14595" width="17.125" style="1" customWidth="1"/>
    <col min="14596" max="14596" width="6.625" style="1" customWidth="1"/>
    <col min="14597" max="14597" width="39.375" style="1" bestFit="1" customWidth="1"/>
    <col min="14598" max="14599" width="17.125" style="1" customWidth="1"/>
    <col min="14600" max="14600" width="9.375" style="1" customWidth="1"/>
    <col min="14601" max="14848" width="9" style="1"/>
    <col min="14849" max="14849" width="39.375" style="1" bestFit="1" customWidth="1"/>
    <col min="14850" max="14851" width="17.125" style="1" customWidth="1"/>
    <col min="14852" max="14852" width="6.625" style="1" customWidth="1"/>
    <col min="14853" max="14853" width="39.375" style="1" bestFit="1" customWidth="1"/>
    <col min="14854" max="14855" width="17.125" style="1" customWidth="1"/>
    <col min="14856" max="14856" width="9.375" style="1" customWidth="1"/>
    <col min="14857" max="15104" width="9" style="1"/>
    <col min="15105" max="15105" width="39.375" style="1" bestFit="1" customWidth="1"/>
    <col min="15106" max="15107" width="17.125" style="1" customWidth="1"/>
    <col min="15108" max="15108" width="6.625" style="1" customWidth="1"/>
    <col min="15109" max="15109" width="39.375" style="1" bestFit="1" customWidth="1"/>
    <col min="15110" max="15111" width="17.125" style="1" customWidth="1"/>
    <col min="15112" max="15112" width="9.375" style="1" customWidth="1"/>
    <col min="15113" max="15360" width="9" style="1"/>
    <col min="15361" max="15361" width="39.375" style="1" bestFit="1" customWidth="1"/>
    <col min="15362" max="15363" width="17.125" style="1" customWidth="1"/>
    <col min="15364" max="15364" width="6.625" style="1" customWidth="1"/>
    <col min="15365" max="15365" width="39.375" style="1" bestFit="1" customWidth="1"/>
    <col min="15366" max="15367" width="17.125" style="1" customWidth="1"/>
    <col min="15368" max="15368" width="9.375" style="1" customWidth="1"/>
    <col min="15369" max="15616" width="9" style="1"/>
    <col min="15617" max="15617" width="39.375" style="1" bestFit="1" customWidth="1"/>
    <col min="15618" max="15619" width="17.125" style="1" customWidth="1"/>
    <col min="15620" max="15620" width="6.625" style="1" customWidth="1"/>
    <col min="15621" max="15621" width="39.375" style="1" bestFit="1" customWidth="1"/>
    <col min="15622" max="15623" width="17.125" style="1" customWidth="1"/>
    <col min="15624" max="15624" width="9.375" style="1" customWidth="1"/>
    <col min="15625" max="15872" width="9" style="1"/>
    <col min="15873" max="15873" width="39.375" style="1" bestFit="1" customWidth="1"/>
    <col min="15874" max="15875" width="17.125" style="1" customWidth="1"/>
    <col min="15876" max="15876" width="6.625" style="1" customWidth="1"/>
    <col min="15877" max="15877" width="39.375" style="1" bestFit="1" customWidth="1"/>
    <col min="15878" max="15879" width="17.125" style="1" customWidth="1"/>
    <col min="15880" max="15880" width="9.375" style="1" customWidth="1"/>
    <col min="15881" max="16128" width="9" style="1"/>
    <col min="16129" max="16129" width="39.375" style="1" bestFit="1" customWidth="1"/>
    <col min="16130" max="16131" width="17.125" style="1" customWidth="1"/>
    <col min="16132" max="16132" width="6.625" style="1" customWidth="1"/>
    <col min="16133" max="16133" width="39.375" style="1" bestFit="1" customWidth="1"/>
    <col min="16134" max="16135" width="17.125" style="1" customWidth="1"/>
    <col min="16136" max="16136" width="9.375" style="1" customWidth="1"/>
    <col min="16137" max="16384" width="9" style="1"/>
  </cols>
  <sheetData>
    <row r="1" spans="1:8" ht="24" customHeight="1">
      <c r="A1" s="1" t="s">
        <v>20</v>
      </c>
      <c r="C1" s="34" t="s">
        <v>21</v>
      </c>
      <c r="E1" s="1" t="s">
        <v>22</v>
      </c>
      <c r="G1" s="34" t="s">
        <v>21</v>
      </c>
      <c r="H1" s="34"/>
    </row>
    <row r="2" spans="1:8" ht="24" customHeight="1">
      <c r="A2" s="67" t="s">
        <v>23</v>
      </c>
      <c r="B2" s="67" t="s">
        <v>24</v>
      </c>
      <c r="C2" s="67" t="s">
        <v>25</v>
      </c>
      <c r="E2" s="67" t="s">
        <v>23</v>
      </c>
      <c r="F2" s="67" t="s">
        <v>24</v>
      </c>
      <c r="G2" s="67" t="s">
        <v>25</v>
      </c>
    </row>
    <row r="3" spans="1:8" ht="11.25" customHeight="1">
      <c r="A3" s="35" t="s">
        <v>116</v>
      </c>
      <c r="B3" s="36"/>
      <c r="C3" s="36"/>
      <c r="E3" s="35" t="s">
        <v>117</v>
      </c>
      <c r="F3" s="36"/>
      <c r="G3" s="36"/>
    </row>
    <row r="4" spans="1:8" ht="24" customHeight="1">
      <c r="A4" s="37" t="s">
        <v>118</v>
      </c>
      <c r="B4" s="80">
        <v>450069</v>
      </c>
      <c r="C4" s="171">
        <v>-3849</v>
      </c>
      <c r="E4" s="37" t="s">
        <v>132</v>
      </c>
      <c r="F4" s="73">
        <v>468</v>
      </c>
      <c r="G4" s="172">
        <v>0</v>
      </c>
    </row>
    <row r="5" spans="1:8" ht="24" customHeight="1">
      <c r="A5" s="38" t="s">
        <v>132</v>
      </c>
      <c r="B5" s="80">
        <v>48254</v>
      </c>
      <c r="C5" s="171">
        <v>-1171</v>
      </c>
      <c r="E5" s="37" t="s">
        <v>118</v>
      </c>
      <c r="F5" s="73">
        <v>1682</v>
      </c>
      <c r="G5" s="77">
        <v>-16</v>
      </c>
    </row>
    <row r="6" spans="1:8" ht="24" customHeight="1">
      <c r="A6" s="38" t="s">
        <v>119</v>
      </c>
      <c r="B6" s="80">
        <v>3687</v>
      </c>
      <c r="C6" s="171">
        <v>-1026</v>
      </c>
      <c r="E6" s="38"/>
      <c r="F6" s="76">
        <v>0</v>
      </c>
      <c r="G6" s="185">
        <v>0</v>
      </c>
    </row>
    <row r="7" spans="1:8" ht="24" customHeight="1" thickBot="1">
      <c r="A7" s="39" t="s">
        <v>26</v>
      </c>
      <c r="B7" s="81">
        <f>SUM(B4:B6)</f>
        <v>502010</v>
      </c>
      <c r="C7" s="82">
        <f>SUM(C4:C6)</f>
        <v>-6046</v>
      </c>
      <c r="E7" s="39" t="s">
        <v>26</v>
      </c>
      <c r="F7" s="74">
        <f>SUM(F4:F6)</f>
        <v>2150</v>
      </c>
      <c r="G7" s="75">
        <f>SUM(G4:G6)</f>
        <v>-16</v>
      </c>
    </row>
    <row r="8" spans="1:8" ht="12" customHeight="1" thickTop="1">
      <c r="A8" s="40" t="s">
        <v>120</v>
      </c>
      <c r="B8" s="83"/>
      <c r="C8" s="84"/>
      <c r="E8" s="40" t="s">
        <v>121</v>
      </c>
      <c r="F8" s="186"/>
      <c r="G8" s="44"/>
    </row>
    <row r="9" spans="1:8" ht="24" customHeight="1">
      <c r="A9" s="37" t="s">
        <v>122</v>
      </c>
      <c r="B9" s="85"/>
      <c r="C9" s="86"/>
      <c r="E9" s="37" t="s">
        <v>123</v>
      </c>
      <c r="F9" s="187"/>
      <c r="G9" s="43"/>
    </row>
    <row r="10" spans="1:8" ht="24" customHeight="1">
      <c r="A10" s="37" t="s">
        <v>124</v>
      </c>
      <c r="B10" s="87">
        <v>439430</v>
      </c>
      <c r="C10" s="210">
        <v>-107246</v>
      </c>
      <c r="E10" s="37" t="s">
        <v>124</v>
      </c>
      <c r="F10" s="73">
        <v>185193</v>
      </c>
      <c r="G10" s="213">
        <v>-1533</v>
      </c>
    </row>
    <row r="11" spans="1:8" ht="24" customHeight="1">
      <c r="A11" s="37" t="s">
        <v>125</v>
      </c>
      <c r="B11" s="87">
        <v>435953</v>
      </c>
      <c r="C11" s="211"/>
      <c r="E11" s="37" t="s">
        <v>125</v>
      </c>
      <c r="F11" s="73">
        <v>166270</v>
      </c>
      <c r="G11" s="214"/>
    </row>
    <row r="12" spans="1:8" ht="24" customHeight="1">
      <c r="A12" s="37" t="s">
        <v>126</v>
      </c>
      <c r="B12" s="87">
        <v>83571</v>
      </c>
      <c r="C12" s="211"/>
      <c r="E12" s="37" t="s">
        <v>126</v>
      </c>
      <c r="F12" s="73">
        <v>28410</v>
      </c>
      <c r="G12" s="214"/>
    </row>
    <row r="13" spans="1:8" ht="24" customHeight="1">
      <c r="A13" s="37" t="s">
        <v>127</v>
      </c>
      <c r="B13" s="87">
        <v>41083</v>
      </c>
      <c r="C13" s="211"/>
      <c r="E13" s="37" t="s">
        <v>127</v>
      </c>
      <c r="F13" s="73">
        <v>41083</v>
      </c>
      <c r="G13" s="214"/>
    </row>
    <row r="14" spans="1:8" ht="24" customHeight="1">
      <c r="A14" s="37" t="s">
        <v>179</v>
      </c>
      <c r="B14" s="87">
        <v>6649</v>
      </c>
      <c r="C14" s="212"/>
      <c r="E14" s="37" t="s">
        <v>179</v>
      </c>
      <c r="F14" s="73">
        <v>1664</v>
      </c>
      <c r="G14" s="215"/>
    </row>
    <row r="15" spans="1:8" ht="24" customHeight="1">
      <c r="A15" s="38" t="s">
        <v>128</v>
      </c>
      <c r="B15" s="42"/>
      <c r="C15" s="88"/>
      <c r="E15" s="38" t="s">
        <v>129</v>
      </c>
      <c r="F15" s="188"/>
      <c r="G15" s="88"/>
    </row>
    <row r="16" spans="1:8" ht="24" customHeight="1">
      <c r="A16" s="38" t="s">
        <v>133</v>
      </c>
      <c r="B16" s="89">
        <v>920548</v>
      </c>
      <c r="C16" s="90">
        <v>-31501</v>
      </c>
      <c r="E16" s="38" t="s">
        <v>130</v>
      </c>
      <c r="F16" s="76">
        <v>115742</v>
      </c>
      <c r="G16" s="184" t="s">
        <v>191</v>
      </c>
    </row>
    <row r="17" spans="1:7" ht="24" customHeight="1">
      <c r="A17" s="38" t="s">
        <v>134</v>
      </c>
      <c r="B17" s="89">
        <v>457304</v>
      </c>
      <c r="C17" s="90">
        <v>-23417</v>
      </c>
      <c r="E17" s="38" t="s">
        <v>180</v>
      </c>
      <c r="F17" s="76">
        <v>9740</v>
      </c>
      <c r="G17" s="184" t="s">
        <v>191</v>
      </c>
    </row>
    <row r="18" spans="1:7" ht="24" customHeight="1">
      <c r="A18" s="38" t="s">
        <v>180</v>
      </c>
      <c r="B18" s="89">
        <v>106207</v>
      </c>
      <c r="C18" s="184">
        <v>-5844</v>
      </c>
      <c r="E18" s="38" t="s">
        <v>135</v>
      </c>
      <c r="F18" s="76">
        <v>0</v>
      </c>
      <c r="G18" s="184" t="s">
        <v>191</v>
      </c>
    </row>
    <row r="19" spans="1:7" ht="24" customHeight="1">
      <c r="A19" s="38" t="s">
        <v>135</v>
      </c>
      <c r="B19" s="89">
        <v>42571</v>
      </c>
      <c r="C19" s="90">
        <v>-3989</v>
      </c>
      <c r="E19" s="38" t="s">
        <v>134</v>
      </c>
      <c r="F19" s="76">
        <v>6891</v>
      </c>
      <c r="G19" s="184" t="s">
        <v>191</v>
      </c>
    </row>
    <row r="20" spans="1:7" ht="24" customHeight="1">
      <c r="A20" s="38" t="s">
        <v>15</v>
      </c>
      <c r="B20" s="89">
        <v>279807</v>
      </c>
      <c r="C20" s="90">
        <v>-9830</v>
      </c>
      <c r="E20" s="38" t="s">
        <v>131</v>
      </c>
      <c r="F20" s="89">
        <f>F21-SUM(F10:F19)</f>
        <v>4943</v>
      </c>
      <c r="G20" s="184">
        <v>-11</v>
      </c>
    </row>
    <row r="21" spans="1:7" ht="24" customHeight="1" thickBot="1">
      <c r="A21" s="78" t="s">
        <v>26</v>
      </c>
      <c r="B21" s="81">
        <v>2813123</v>
      </c>
      <c r="C21" s="82">
        <v>-181827</v>
      </c>
      <c r="E21" s="39" t="s">
        <v>26</v>
      </c>
      <c r="F21" s="74">
        <v>559936</v>
      </c>
      <c r="G21" s="82">
        <v>-1544</v>
      </c>
    </row>
    <row r="22" spans="1:7" ht="24" customHeight="1" thickTop="1">
      <c r="A22" s="79" t="s">
        <v>3</v>
      </c>
      <c r="B22" s="87">
        <f>B21+B7</f>
        <v>3315133</v>
      </c>
      <c r="C22" s="91">
        <f>C21+C7</f>
        <v>-187873</v>
      </c>
      <c r="E22" s="41" t="s">
        <v>3</v>
      </c>
      <c r="F22" s="73">
        <f>F21+F7</f>
        <v>562086</v>
      </c>
      <c r="G22" s="77">
        <f>G21+G7</f>
        <v>-1560</v>
      </c>
    </row>
    <row r="24" spans="1:7" ht="24" customHeight="1">
      <c r="E24" s="94"/>
      <c r="F24" s="95"/>
      <c r="G24" s="96"/>
    </row>
  </sheetData>
  <mergeCells count="2">
    <mergeCell ref="C10:C14"/>
    <mergeCell ref="G10:G14"/>
  </mergeCells>
  <phoneticPr fontId="12"/>
  <pageMargins left="0.70866141732283472" right="0.70866141732283472" top="0.74803149606299213" bottom="0.74803149606299213" header="0.31496062992125984" footer="0.31496062992125984"/>
  <pageSetup paperSize="9" scale="8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9"/>
  <sheetViews>
    <sheetView view="pageBreakPreview" zoomScale="110" zoomScaleNormal="100" zoomScaleSheetLayoutView="110" workbookViewId="0">
      <selection activeCell="G19" sqref="G19"/>
    </sheetView>
  </sheetViews>
  <sheetFormatPr defaultColWidth="9" defaultRowHeight="15" customHeight="1"/>
  <cols>
    <col min="1" max="1" width="4.25" style="107" customWidth="1"/>
    <col min="2" max="2" width="22.5" style="107" customWidth="1"/>
    <col min="3" max="3" width="11.625" style="107" customWidth="1"/>
    <col min="4" max="4" width="14.625" style="107" customWidth="1"/>
    <col min="5" max="12" width="11.625" style="107" customWidth="1"/>
    <col min="13" max="13" width="9" style="107" customWidth="1"/>
    <col min="14" max="16384" width="9" style="107"/>
  </cols>
  <sheetData>
    <row r="1" spans="1:12" ht="15" customHeight="1">
      <c r="B1" s="108" t="s">
        <v>202</v>
      </c>
      <c r="C1" s="109"/>
      <c r="D1" s="109"/>
      <c r="E1" s="109"/>
      <c r="F1" s="109"/>
      <c r="G1" s="109"/>
      <c r="H1" s="109"/>
      <c r="I1" s="109"/>
      <c r="J1" s="109"/>
      <c r="K1" s="109"/>
      <c r="L1" s="109"/>
    </row>
    <row r="2" spans="1:12" ht="18" customHeight="1">
      <c r="B2" s="108" t="s">
        <v>203</v>
      </c>
      <c r="C2" s="110"/>
      <c r="D2" s="111"/>
      <c r="E2" s="111"/>
      <c r="F2" s="111"/>
      <c r="G2" s="111"/>
      <c r="H2" s="111"/>
      <c r="I2" s="111"/>
      <c r="J2" s="111"/>
      <c r="K2" s="111"/>
      <c r="L2" s="111" t="s">
        <v>204</v>
      </c>
    </row>
    <row r="3" spans="1:12" ht="15" customHeight="1">
      <c r="B3" s="222" t="s">
        <v>18</v>
      </c>
      <c r="C3" s="216" t="s">
        <v>205</v>
      </c>
      <c r="D3" s="112"/>
      <c r="E3" s="223" t="s">
        <v>206</v>
      </c>
      <c r="F3" s="225" t="s">
        <v>207</v>
      </c>
      <c r="G3" s="222" t="s">
        <v>208</v>
      </c>
      <c r="H3" s="225" t="s">
        <v>209</v>
      </c>
      <c r="I3" s="216" t="s">
        <v>210</v>
      </c>
      <c r="J3" s="113"/>
      <c r="K3" s="114"/>
      <c r="L3" s="209" t="s">
        <v>19</v>
      </c>
    </row>
    <row r="4" spans="1:12" ht="15" customHeight="1">
      <c r="B4" s="206"/>
      <c r="C4" s="217"/>
      <c r="D4" s="115" t="s">
        <v>211</v>
      </c>
      <c r="E4" s="224"/>
      <c r="F4" s="206"/>
      <c r="G4" s="206"/>
      <c r="H4" s="206"/>
      <c r="I4" s="217"/>
      <c r="J4" s="116" t="s">
        <v>212</v>
      </c>
      <c r="K4" s="116" t="s">
        <v>213</v>
      </c>
      <c r="L4" s="209"/>
    </row>
    <row r="5" spans="1:12" ht="18" customHeight="1">
      <c r="B5" s="117" t="s">
        <v>214</v>
      </c>
      <c r="C5" s="118"/>
      <c r="D5" s="119"/>
      <c r="E5" s="120"/>
      <c r="F5" s="118"/>
      <c r="G5" s="118"/>
      <c r="H5" s="118"/>
      <c r="I5" s="118"/>
      <c r="J5" s="118"/>
      <c r="K5" s="118"/>
      <c r="L5" s="118"/>
    </row>
    <row r="6" spans="1:12" ht="18" customHeight="1">
      <c r="A6" s="107">
        <v>1</v>
      </c>
      <c r="B6" s="121" t="s">
        <v>215</v>
      </c>
      <c r="C6" s="122">
        <v>11884562</v>
      </c>
      <c r="D6" s="123">
        <v>1148638</v>
      </c>
      <c r="E6" s="122">
        <v>5654170</v>
      </c>
      <c r="F6" s="122">
        <v>677394</v>
      </c>
      <c r="G6" s="122">
        <v>3700894</v>
      </c>
      <c r="H6" s="122">
        <v>578243</v>
      </c>
      <c r="I6" s="122" t="s">
        <v>8</v>
      </c>
      <c r="J6" s="122" t="s">
        <v>8</v>
      </c>
      <c r="K6" s="122" t="s">
        <v>8</v>
      </c>
      <c r="L6" s="122">
        <v>1273862</v>
      </c>
    </row>
    <row r="7" spans="1:12" ht="18" customHeight="1">
      <c r="A7" s="107">
        <v>2</v>
      </c>
      <c r="B7" s="121" t="s">
        <v>216</v>
      </c>
      <c r="C7" s="122">
        <v>3265957</v>
      </c>
      <c r="D7" s="123">
        <v>580483</v>
      </c>
      <c r="E7" s="122">
        <v>1413490</v>
      </c>
      <c r="F7" s="122">
        <v>83322</v>
      </c>
      <c r="G7" s="122">
        <v>898316</v>
      </c>
      <c r="H7" s="122">
        <v>770068</v>
      </c>
      <c r="I7" s="122" t="s">
        <v>8</v>
      </c>
      <c r="J7" s="122" t="s">
        <v>8</v>
      </c>
      <c r="K7" s="122" t="s">
        <v>8</v>
      </c>
      <c r="L7" s="122">
        <v>100760</v>
      </c>
    </row>
    <row r="8" spans="1:12" ht="18" customHeight="1">
      <c r="A8" s="107">
        <v>3</v>
      </c>
      <c r="B8" s="121" t="s">
        <v>217</v>
      </c>
      <c r="C8" s="122">
        <v>224574</v>
      </c>
      <c r="D8" s="123">
        <v>12411</v>
      </c>
      <c r="E8" s="122">
        <v>224574</v>
      </c>
      <c r="F8" s="122" t="s">
        <v>8</v>
      </c>
      <c r="G8" s="122" t="s">
        <v>8</v>
      </c>
      <c r="H8" s="122" t="s">
        <v>8</v>
      </c>
      <c r="I8" s="122" t="s">
        <v>8</v>
      </c>
      <c r="J8" s="122" t="s">
        <v>8</v>
      </c>
      <c r="K8" s="122" t="s">
        <v>8</v>
      </c>
      <c r="L8" s="122" t="s">
        <v>8</v>
      </c>
    </row>
    <row r="9" spans="1:12" ht="18" customHeight="1">
      <c r="A9" s="107">
        <v>4</v>
      </c>
      <c r="B9" s="121" t="s">
        <v>218</v>
      </c>
      <c r="C9" s="122">
        <v>12717450</v>
      </c>
      <c r="D9" s="123">
        <v>856425</v>
      </c>
      <c r="E9" s="122">
        <v>6035017</v>
      </c>
      <c r="F9" s="122">
        <v>318323</v>
      </c>
      <c r="G9" s="122">
        <v>5415042</v>
      </c>
      <c r="H9" s="122">
        <v>905097</v>
      </c>
      <c r="I9" s="122" t="s">
        <v>8</v>
      </c>
      <c r="J9" s="122" t="s">
        <v>8</v>
      </c>
      <c r="K9" s="122" t="s">
        <v>8</v>
      </c>
      <c r="L9" s="122">
        <v>43970</v>
      </c>
    </row>
    <row r="10" spans="1:12" ht="18" customHeight="1">
      <c r="A10" s="107">
        <v>5</v>
      </c>
      <c r="B10" s="121" t="s">
        <v>219</v>
      </c>
      <c r="C10" s="122">
        <v>52274479</v>
      </c>
      <c r="D10" s="123">
        <v>4673186</v>
      </c>
      <c r="E10" s="122">
        <v>755752</v>
      </c>
      <c r="F10" s="122">
        <v>6245385</v>
      </c>
      <c r="G10" s="122">
        <v>44361291</v>
      </c>
      <c r="H10" s="122">
        <v>174479</v>
      </c>
      <c r="I10" s="122" t="s">
        <v>8</v>
      </c>
      <c r="J10" s="122" t="s">
        <v>8</v>
      </c>
      <c r="K10" s="122" t="s">
        <v>8</v>
      </c>
      <c r="L10" s="122">
        <v>737573</v>
      </c>
    </row>
    <row r="11" spans="1:12" ht="18" customHeight="1">
      <c r="A11" s="107">
        <v>6</v>
      </c>
      <c r="B11" s="121" t="s">
        <v>15</v>
      </c>
      <c r="C11" s="122">
        <v>13628260</v>
      </c>
      <c r="D11" s="123">
        <v>1404253</v>
      </c>
      <c r="E11" s="122">
        <v>2373879</v>
      </c>
      <c r="F11" s="122">
        <v>957714</v>
      </c>
      <c r="G11" s="122">
        <v>7866044</v>
      </c>
      <c r="H11" s="122" t="s">
        <v>8</v>
      </c>
      <c r="I11" s="122" t="s">
        <v>8</v>
      </c>
      <c r="J11" s="122" t="s">
        <v>8</v>
      </c>
      <c r="K11" s="122" t="s">
        <v>8</v>
      </c>
      <c r="L11" s="122">
        <v>2430623</v>
      </c>
    </row>
    <row r="12" spans="1:12" ht="18" customHeight="1">
      <c r="B12" s="121" t="s">
        <v>220</v>
      </c>
      <c r="C12" s="122"/>
      <c r="D12" s="123"/>
      <c r="E12" s="124"/>
      <c r="F12" s="122"/>
      <c r="G12" s="122"/>
      <c r="H12" s="122"/>
      <c r="I12" s="122"/>
      <c r="J12" s="122"/>
      <c r="K12" s="122"/>
      <c r="L12" s="122"/>
    </row>
    <row r="13" spans="1:12" ht="18" customHeight="1">
      <c r="A13" s="107">
        <v>7</v>
      </c>
      <c r="B13" s="121" t="s">
        <v>221</v>
      </c>
      <c r="C13" s="122">
        <v>66419685.777000003</v>
      </c>
      <c r="D13" s="123">
        <v>4838852</v>
      </c>
      <c r="E13" s="122">
        <v>18358950</v>
      </c>
      <c r="F13" s="122">
        <v>45942027</v>
      </c>
      <c r="G13" s="122">
        <v>2118709</v>
      </c>
      <c r="H13" s="122" t="s">
        <v>8</v>
      </c>
      <c r="I13" s="122" t="s">
        <v>8</v>
      </c>
      <c r="J13" s="122" t="s">
        <v>8</v>
      </c>
      <c r="K13" s="122" t="s">
        <v>8</v>
      </c>
      <c r="L13" s="122" t="s">
        <v>8</v>
      </c>
    </row>
    <row r="14" spans="1:12" ht="18" customHeight="1">
      <c r="A14" s="107">
        <v>8</v>
      </c>
      <c r="B14" s="121" t="s">
        <v>222</v>
      </c>
      <c r="C14" s="122">
        <v>1347973.68</v>
      </c>
      <c r="D14" s="123">
        <v>357114</v>
      </c>
      <c r="E14" s="122">
        <v>331575</v>
      </c>
      <c r="F14" s="122" t="s">
        <v>8</v>
      </c>
      <c r="G14" s="122" t="s">
        <v>8</v>
      </c>
      <c r="H14" s="122">
        <v>1016398</v>
      </c>
      <c r="I14" s="122" t="s">
        <v>8</v>
      </c>
      <c r="J14" s="122" t="s">
        <v>8</v>
      </c>
      <c r="K14" s="122" t="s">
        <v>8</v>
      </c>
      <c r="L14" s="122" t="s">
        <v>8</v>
      </c>
    </row>
    <row r="15" spans="1:12" ht="18" customHeight="1">
      <c r="A15" s="107">
        <v>9</v>
      </c>
      <c r="B15" s="121" t="s">
        <v>223</v>
      </c>
      <c r="C15" s="122">
        <v>15971521</v>
      </c>
      <c r="D15" s="123">
        <v>1351360</v>
      </c>
      <c r="E15" s="122"/>
      <c r="F15" s="122" t="s">
        <v>8</v>
      </c>
      <c r="G15" s="122">
        <v>15971521</v>
      </c>
      <c r="H15" s="122" t="s">
        <v>8</v>
      </c>
      <c r="I15" s="122" t="s">
        <v>8</v>
      </c>
      <c r="J15" s="122" t="s">
        <v>8</v>
      </c>
      <c r="K15" s="122" t="s">
        <v>8</v>
      </c>
      <c r="L15" s="122" t="s">
        <v>8</v>
      </c>
    </row>
    <row r="16" spans="1:12" ht="18" customHeight="1">
      <c r="A16" s="107">
        <v>10</v>
      </c>
      <c r="B16" s="121" t="s">
        <v>15</v>
      </c>
      <c r="C16" s="122">
        <v>20891228</v>
      </c>
      <c r="D16" s="123">
        <v>1786078</v>
      </c>
      <c r="E16" s="122">
        <v>306993</v>
      </c>
      <c r="F16" s="122" t="s">
        <v>8</v>
      </c>
      <c r="G16" s="122">
        <v>20584235</v>
      </c>
      <c r="H16" s="122" t="s">
        <v>8</v>
      </c>
      <c r="I16" s="122" t="s">
        <v>8</v>
      </c>
      <c r="J16" s="122" t="s">
        <v>8</v>
      </c>
      <c r="K16" s="122" t="s">
        <v>8</v>
      </c>
      <c r="L16" s="122" t="s">
        <v>8</v>
      </c>
    </row>
    <row r="17" spans="1:12" ht="18" customHeight="1">
      <c r="A17" s="107">
        <v>11</v>
      </c>
      <c r="B17" s="125" t="s">
        <v>3</v>
      </c>
      <c r="C17" s="122">
        <f>SUM(C6:C16)</f>
        <v>198625690.45700002</v>
      </c>
      <c r="D17" s="123">
        <v>17008801</v>
      </c>
      <c r="E17" s="126">
        <v>35454400</v>
      </c>
      <c r="F17" s="122">
        <v>54224165</v>
      </c>
      <c r="G17" s="122">
        <v>100916052</v>
      </c>
      <c r="H17" s="127">
        <v>3444285</v>
      </c>
      <c r="I17" s="122" t="s">
        <v>8</v>
      </c>
      <c r="J17" s="122" t="s">
        <v>8</v>
      </c>
      <c r="K17" s="122" t="s">
        <v>8</v>
      </c>
      <c r="L17" s="127">
        <v>4586788</v>
      </c>
    </row>
    <row r="18" spans="1:12" ht="18" customHeight="1"/>
    <row r="19" spans="1:12" ht="18" customHeight="1">
      <c r="B19" s="109" t="s">
        <v>224</v>
      </c>
      <c r="C19" s="109"/>
      <c r="D19" s="109"/>
      <c r="E19" s="109"/>
      <c r="F19" s="109"/>
      <c r="G19" s="109"/>
      <c r="H19" s="109"/>
      <c r="I19" s="111"/>
      <c r="J19" s="111" t="s">
        <v>204</v>
      </c>
    </row>
    <row r="20" spans="1:12" ht="24" customHeight="1">
      <c r="B20" s="128" t="s">
        <v>205</v>
      </c>
      <c r="C20" s="129" t="s">
        <v>225</v>
      </c>
      <c r="D20" s="93" t="s">
        <v>226</v>
      </c>
      <c r="E20" s="93" t="s">
        <v>227</v>
      </c>
      <c r="F20" s="93" t="s">
        <v>228</v>
      </c>
      <c r="G20" s="93" t="s">
        <v>229</v>
      </c>
      <c r="H20" s="93" t="s">
        <v>230</v>
      </c>
      <c r="I20" s="93" t="s">
        <v>231</v>
      </c>
      <c r="J20" s="93" t="s">
        <v>232</v>
      </c>
    </row>
    <row r="21" spans="1:12" s="130" customFormat="1" ht="18" customHeight="1">
      <c r="A21" s="130">
        <v>12</v>
      </c>
      <c r="B21" s="131"/>
      <c r="C21" s="189">
        <v>173780370</v>
      </c>
      <c r="D21" s="189">
        <v>24177933</v>
      </c>
      <c r="E21" s="189">
        <v>483097</v>
      </c>
      <c r="F21" s="189">
        <v>184290</v>
      </c>
      <c r="G21" s="189"/>
      <c r="H21" s="189"/>
      <c r="I21" s="189"/>
      <c r="J21" s="132">
        <v>0.56999999999999995</v>
      </c>
    </row>
    <row r="22" spans="1:12" ht="18" customHeight="1"/>
    <row r="23" spans="1:12" ht="18" customHeight="1">
      <c r="B23" s="107" t="s">
        <v>233</v>
      </c>
      <c r="K23" s="133" t="s">
        <v>234</v>
      </c>
    </row>
    <row r="24" spans="1:12" ht="24" customHeight="1">
      <c r="B24" s="128" t="s">
        <v>205</v>
      </c>
      <c r="C24" s="129" t="s">
        <v>235</v>
      </c>
      <c r="D24" s="93" t="s">
        <v>236</v>
      </c>
      <c r="E24" s="93" t="s">
        <v>237</v>
      </c>
      <c r="F24" s="93" t="s">
        <v>238</v>
      </c>
      <c r="G24" s="93" t="s">
        <v>239</v>
      </c>
      <c r="H24" s="93" t="s">
        <v>240</v>
      </c>
      <c r="I24" s="93" t="s">
        <v>241</v>
      </c>
      <c r="J24" s="93" t="s">
        <v>242</v>
      </c>
      <c r="K24" s="93" t="s">
        <v>243</v>
      </c>
    </row>
    <row r="25" spans="1:12" s="134" customFormat="1" ht="18" customHeight="1">
      <c r="A25" s="134">
        <v>13</v>
      </c>
      <c r="B25" s="135"/>
      <c r="C25" s="122">
        <v>17008801</v>
      </c>
      <c r="D25" s="136">
        <v>17197697</v>
      </c>
      <c r="E25" s="136">
        <v>17181811</v>
      </c>
      <c r="F25" s="136">
        <v>16582556</v>
      </c>
      <c r="G25" s="136">
        <v>16220780</v>
      </c>
      <c r="H25" s="136">
        <v>64450107</v>
      </c>
      <c r="I25" s="136">
        <v>35500422</v>
      </c>
      <c r="J25" s="136">
        <v>12807290</v>
      </c>
      <c r="K25" s="136">
        <v>1676226</v>
      </c>
    </row>
    <row r="26" spans="1:12" ht="18" customHeight="1"/>
    <row r="27" spans="1:12" ht="18" customHeight="1">
      <c r="B27" s="107" t="s">
        <v>244</v>
      </c>
      <c r="H27" s="133"/>
    </row>
    <row r="28" spans="1:12" ht="24" customHeight="1">
      <c r="B28" s="137" t="s">
        <v>245</v>
      </c>
      <c r="C28" s="218" t="s">
        <v>246</v>
      </c>
      <c r="D28" s="219"/>
      <c r="E28" s="219"/>
      <c r="F28" s="219"/>
      <c r="G28" s="219"/>
      <c r="H28" s="219"/>
    </row>
    <row r="29" spans="1:12" ht="24" customHeight="1">
      <c r="B29" s="138" t="s">
        <v>247</v>
      </c>
      <c r="C29" s="220"/>
      <c r="D29" s="221"/>
      <c r="E29" s="221"/>
      <c r="F29" s="221"/>
      <c r="G29" s="221"/>
      <c r="H29" s="221"/>
    </row>
  </sheetData>
  <mergeCells count="10">
    <mergeCell ref="I3:I4"/>
    <mergeCell ref="L3:L4"/>
    <mergeCell ref="C28:H28"/>
    <mergeCell ref="C29:H29"/>
    <mergeCell ref="B3:B4"/>
    <mergeCell ref="C3:C4"/>
    <mergeCell ref="E3:E4"/>
    <mergeCell ref="F3:F4"/>
    <mergeCell ref="G3:G4"/>
    <mergeCell ref="H3:H4"/>
  </mergeCells>
  <phoneticPr fontId="36"/>
  <pageMargins left="0.70866141732283472" right="0.70866141732283472" top="0.74803149606299213" bottom="0.74803149606299213" header="0.31496062992125984" footer="0.31496062992125984"/>
  <pageSetup paperSize="9" scale="9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"/>
  <sheetViews>
    <sheetView view="pageBreakPreview" zoomScale="90" zoomScaleNormal="115" zoomScaleSheetLayoutView="90" workbookViewId="0">
      <selection activeCell="E12" sqref="E12"/>
    </sheetView>
  </sheetViews>
  <sheetFormatPr defaultColWidth="9" defaultRowHeight="15" customHeight="1"/>
  <cols>
    <col min="1" max="1" width="27.5" style="1" customWidth="1"/>
    <col min="2" max="6" width="19" style="1" customWidth="1"/>
    <col min="7" max="7" width="9" style="1" customWidth="1"/>
    <col min="8" max="8" width="7.625" style="1" customWidth="1"/>
    <col min="9" max="16384" width="9" style="1"/>
  </cols>
  <sheetData>
    <row r="1" spans="1:6" ht="21" customHeight="1">
      <c r="A1" s="3" t="s">
        <v>14</v>
      </c>
      <c r="B1" s="3"/>
      <c r="C1" s="3"/>
      <c r="D1" s="4"/>
      <c r="E1" s="5"/>
      <c r="F1" s="5" t="s">
        <v>0</v>
      </c>
    </row>
    <row r="2" spans="1:6" ht="21" customHeight="1">
      <c r="A2" s="226" t="s">
        <v>1</v>
      </c>
      <c r="B2" s="228" t="s">
        <v>29</v>
      </c>
      <c r="C2" s="228" t="s">
        <v>136</v>
      </c>
      <c r="D2" s="230" t="s">
        <v>31</v>
      </c>
      <c r="E2" s="230"/>
      <c r="F2" s="228" t="s">
        <v>30</v>
      </c>
    </row>
    <row r="3" spans="1:6" ht="21" customHeight="1">
      <c r="A3" s="227"/>
      <c r="B3" s="229"/>
      <c r="C3" s="229"/>
      <c r="D3" s="68" t="s">
        <v>6</v>
      </c>
      <c r="E3" s="68" t="s">
        <v>7</v>
      </c>
      <c r="F3" s="229"/>
    </row>
    <row r="4" spans="1:6" ht="24" customHeight="1">
      <c r="A4" s="6" t="s">
        <v>4</v>
      </c>
      <c r="B4" s="7">
        <v>185919</v>
      </c>
      <c r="C4" s="7">
        <v>130302</v>
      </c>
      <c r="D4" s="7">
        <v>126787</v>
      </c>
      <c r="E4" s="166" t="s">
        <v>8</v>
      </c>
      <c r="F4" s="7">
        <v>189434</v>
      </c>
    </row>
    <row r="5" spans="1:6" ht="24" customHeight="1">
      <c r="A5" s="6" t="s">
        <v>17</v>
      </c>
      <c r="B5" s="7">
        <v>1679150</v>
      </c>
      <c r="C5" s="7">
        <v>1758323</v>
      </c>
      <c r="D5" s="7">
        <v>1679150</v>
      </c>
      <c r="E5" s="166" t="s">
        <v>8</v>
      </c>
      <c r="F5" s="7">
        <v>1758323</v>
      </c>
    </row>
    <row r="6" spans="1:6" ht="24" customHeight="1">
      <c r="A6" s="6" t="s">
        <v>5</v>
      </c>
      <c r="B6" s="7">
        <v>18654648</v>
      </c>
      <c r="C6" s="7">
        <v>1285055</v>
      </c>
      <c r="D6" s="7">
        <v>1886714</v>
      </c>
      <c r="E6" s="166" t="s">
        <v>8</v>
      </c>
      <c r="F6" s="7">
        <v>18052989</v>
      </c>
    </row>
    <row r="7" spans="1:6" ht="24" customHeight="1">
      <c r="A7" s="167" t="s">
        <v>32</v>
      </c>
      <c r="B7" s="42">
        <v>20519717</v>
      </c>
      <c r="C7" s="42">
        <v>3173680</v>
      </c>
      <c r="D7" s="42">
        <v>3692651</v>
      </c>
      <c r="E7" s="7">
        <v>0</v>
      </c>
      <c r="F7" s="42">
        <v>20000746</v>
      </c>
    </row>
  </sheetData>
  <mergeCells count="5">
    <mergeCell ref="A2:A3"/>
    <mergeCell ref="B2:B3"/>
    <mergeCell ref="C2:C3"/>
    <mergeCell ref="D2:E2"/>
    <mergeCell ref="F2:F3"/>
  </mergeCells>
  <phoneticPr fontId="14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"/>
  <sheetViews>
    <sheetView workbookViewId="0">
      <selection activeCell="E9" sqref="E9"/>
    </sheetView>
  </sheetViews>
  <sheetFormatPr defaultRowHeight="24.75" customHeight="1"/>
  <cols>
    <col min="1" max="1" width="26.625" style="140" customWidth="1"/>
    <col min="2" max="3" width="29.375" style="140" customWidth="1"/>
    <col min="4" max="4" width="17.625" style="140" customWidth="1"/>
    <col min="5" max="5" width="20.625" style="140" customWidth="1"/>
    <col min="6" max="252" width="9" style="140"/>
    <col min="253" max="253" width="26.625" style="140" customWidth="1"/>
    <col min="254" max="254" width="36.625" style="140" customWidth="1"/>
    <col min="255" max="255" width="27.625" style="140" customWidth="1"/>
    <col min="256" max="256" width="17.625" style="140" customWidth="1"/>
    <col min="257" max="257" width="20.625" style="140" customWidth="1"/>
    <col min="258" max="508" width="9" style="140"/>
    <col min="509" max="509" width="26.625" style="140" customWidth="1"/>
    <col min="510" max="510" width="36.625" style="140" customWidth="1"/>
    <col min="511" max="511" width="27.625" style="140" customWidth="1"/>
    <col min="512" max="512" width="17.625" style="140" customWidth="1"/>
    <col min="513" max="513" width="20.625" style="140" customWidth="1"/>
    <col min="514" max="764" width="9" style="140"/>
    <col min="765" max="765" width="26.625" style="140" customWidth="1"/>
    <col min="766" max="766" width="36.625" style="140" customWidth="1"/>
    <col min="767" max="767" width="27.625" style="140" customWidth="1"/>
    <col min="768" max="768" width="17.625" style="140" customWidth="1"/>
    <col min="769" max="769" width="20.625" style="140" customWidth="1"/>
    <col min="770" max="1020" width="9" style="140"/>
    <col min="1021" max="1021" width="26.625" style="140" customWidth="1"/>
    <col min="1022" max="1022" width="36.625" style="140" customWidth="1"/>
    <col min="1023" max="1023" width="27.625" style="140" customWidth="1"/>
    <col min="1024" max="1024" width="17.625" style="140" customWidth="1"/>
    <col min="1025" max="1025" width="20.625" style="140" customWidth="1"/>
    <col min="1026" max="1276" width="9" style="140"/>
    <col min="1277" max="1277" width="26.625" style="140" customWidth="1"/>
    <col min="1278" max="1278" width="36.625" style="140" customWidth="1"/>
    <col min="1279" max="1279" width="27.625" style="140" customWidth="1"/>
    <col min="1280" max="1280" width="17.625" style="140" customWidth="1"/>
    <col min="1281" max="1281" width="20.625" style="140" customWidth="1"/>
    <col min="1282" max="1532" width="9" style="140"/>
    <col min="1533" max="1533" width="26.625" style="140" customWidth="1"/>
    <col min="1534" max="1534" width="36.625" style="140" customWidth="1"/>
    <col min="1535" max="1535" width="27.625" style="140" customWidth="1"/>
    <col min="1536" max="1536" width="17.625" style="140" customWidth="1"/>
    <col min="1537" max="1537" width="20.625" style="140" customWidth="1"/>
    <col min="1538" max="1788" width="9" style="140"/>
    <col min="1789" max="1789" width="26.625" style="140" customWidth="1"/>
    <col min="1790" max="1790" width="36.625" style="140" customWidth="1"/>
    <col min="1791" max="1791" width="27.625" style="140" customWidth="1"/>
    <col min="1792" max="1792" width="17.625" style="140" customWidth="1"/>
    <col min="1793" max="1793" width="20.625" style="140" customWidth="1"/>
    <col min="1794" max="2044" width="9" style="140"/>
    <col min="2045" max="2045" width="26.625" style="140" customWidth="1"/>
    <col min="2046" max="2046" width="36.625" style="140" customWidth="1"/>
    <col min="2047" max="2047" width="27.625" style="140" customWidth="1"/>
    <col min="2048" max="2048" width="17.625" style="140" customWidth="1"/>
    <col min="2049" max="2049" width="20.625" style="140" customWidth="1"/>
    <col min="2050" max="2300" width="9" style="140"/>
    <col min="2301" max="2301" width="26.625" style="140" customWidth="1"/>
    <col min="2302" max="2302" width="36.625" style="140" customWidth="1"/>
    <col min="2303" max="2303" width="27.625" style="140" customWidth="1"/>
    <col min="2304" max="2304" width="17.625" style="140" customWidth="1"/>
    <col min="2305" max="2305" width="20.625" style="140" customWidth="1"/>
    <col min="2306" max="2556" width="9" style="140"/>
    <col min="2557" max="2557" width="26.625" style="140" customWidth="1"/>
    <col min="2558" max="2558" width="36.625" style="140" customWidth="1"/>
    <col min="2559" max="2559" width="27.625" style="140" customWidth="1"/>
    <col min="2560" max="2560" width="17.625" style="140" customWidth="1"/>
    <col min="2561" max="2561" width="20.625" style="140" customWidth="1"/>
    <col min="2562" max="2812" width="9" style="140"/>
    <col min="2813" max="2813" width="26.625" style="140" customWidth="1"/>
    <col min="2814" max="2814" width="36.625" style="140" customWidth="1"/>
    <col min="2815" max="2815" width="27.625" style="140" customWidth="1"/>
    <col min="2816" max="2816" width="17.625" style="140" customWidth="1"/>
    <col min="2817" max="2817" width="20.625" style="140" customWidth="1"/>
    <col min="2818" max="3068" width="9" style="140"/>
    <col min="3069" max="3069" width="26.625" style="140" customWidth="1"/>
    <col min="3070" max="3070" width="36.625" style="140" customWidth="1"/>
    <col min="3071" max="3071" width="27.625" style="140" customWidth="1"/>
    <col min="3072" max="3072" width="17.625" style="140" customWidth="1"/>
    <col min="3073" max="3073" width="20.625" style="140" customWidth="1"/>
    <col min="3074" max="3324" width="9" style="140"/>
    <col min="3325" max="3325" width="26.625" style="140" customWidth="1"/>
    <col min="3326" max="3326" width="36.625" style="140" customWidth="1"/>
    <col min="3327" max="3327" width="27.625" style="140" customWidth="1"/>
    <col min="3328" max="3328" width="17.625" style="140" customWidth="1"/>
    <col min="3329" max="3329" width="20.625" style="140" customWidth="1"/>
    <col min="3330" max="3580" width="9" style="140"/>
    <col min="3581" max="3581" width="26.625" style="140" customWidth="1"/>
    <col min="3582" max="3582" width="36.625" style="140" customWidth="1"/>
    <col min="3583" max="3583" width="27.625" style="140" customWidth="1"/>
    <col min="3584" max="3584" width="17.625" style="140" customWidth="1"/>
    <col min="3585" max="3585" width="20.625" style="140" customWidth="1"/>
    <col min="3586" max="3836" width="9" style="140"/>
    <col min="3837" max="3837" width="26.625" style="140" customWidth="1"/>
    <col min="3838" max="3838" width="36.625" style="140" customWidth="1"/>
    <col min="3839" max="3839" width="27.625" style="140" customWidth="1"/>
    <col min="3840" max="3840" width="17.625" style="140" customWidth="1"/>
    <col min="3841" max="3841" width="20.625" style="140" customWidth="1"/>
    <col min="3842" max="4092" width="9" style="140"/>
    <col min="4093" max="4093" width="26.625" style="140" customWidth="1"/>
    <col min="4094" max="4094" width="36.625" style="140" customWidth="1"/>
    <col min="4095" max="4095" width="27.625" style="140" customWidth="1"/>
    <col min="4096" max="4096" width="17.625" style="140" customWidth="1"/>
    <col min="4097" max="4097" width="20.625" style="140" customWidth="1"/>
    <col min="4098" max="4348" width="9" style="140"/>
    <col min="4349" max="4349" width="26.625" style="140" customWidth="1"/>
    <col min="4350" max="4350" width="36.625" style="140" customWidth="1"/>
    <col min="4351" max="4351" width="27.625" style="140" customWidth="1"/>
    <col min="4352" max="4352" width="17.625" style="140" customWidth="1"/>
    <col min="4353" max="4353" width="20.625" style="140" customWidth="1"/>
    <col min="4354" max="4604" width="9" style="140"/>
    <col min="4605" max="4605" width="26.625" style="140" customWidth="1"/>
    <col min="4606" max="4606" width="36.625" style="140" customWidth="1"/>
    <col min="4607" max="4607" width="27.625" style="140" customWidth="1"/>
    <col min="4608" max="4608" width="17.625" style="140" customWidth="1"/>
    <col min="4609" max="4609" width="20.625" style="140" customWidth="1"/>
    <col min="4610" max="4860" width="9" style="140"/>
    <col min="4861" max="4861" width="26.625" style="140" customWidth="1"/>
    <col min="4862" max="4862" width="36.625" style="140" customWidth="1"/>
    <col min="4863" max="4863" width="27.625" style="140" customWidth="1"/>
    <col min="4864" max="4864" width="17.625" style="140" customWidth="1"/>
    <col min="4865" max="4865" width="20.625" style="140" customWidth="1"/>
    <col min="4866" max="5116" width="9" style="140"/>
    <col min="5117" max="5117" width="26.625" style="140" customWidth="1"/>
    <col min="5118" max="5118" width="36.625" style="140" customWidth="1"/>
    <col min="5119" max="5119" width="27.625" style="140" customWidth="1"/>
    <col min="5120" max="5120" width="17.625" style="140" customWidth="1"/>
    <col min="5121" max="5121" width="20.625" style="140" customWidth="1"/>
    <col min="5122" max="5372" width="9" style="140"/>
    <col min="5373" max="5373" width="26.625" style="140" customWidth="1"/>
    <col min="5374" max="5374" width="36.625" style="140" customWidth="1"/>
    <col min="5375" max="5375" width="27.625" style="140" customWidth="1"/>
    <col min="5376" max="5376" width="17.625" style="140" customWidth="1"/>
    <col min="5377" max="5377" width="20.625" style="140" customWidth="1"/>
    <col min="5378" max="5628" width="9" style="140"/>
    <col min="5629" max="5629" width="26.625" style="140" customWidth="1"/>
    <col min="5630" max="5630" width="36.625" style="140" customWidth="1"/>
    <col min="5631" max="5631" width="27.625" style="140" customWidth="1"/>
    <col min="5632" max="5632" width="17.625" style="140" customWidth="1"/>
    <col min="5633" max="5633" width="20.625" style="140" customWidth="1"/>
    <col min="5634" max="5884" width="9" style="140"/>
    <col min="5885" max="5885" width="26.625" style="140" customWidth="1"/>
    <col min="5886" max="5886" width="36.625" style="140" customWidth="1"/>
    <col min="5887" max="5887" width="27.625" style="140" customWidth="1"/>
    <col min="5888" max="5888" width="17.625" style="140" customWidth="1"/>
    <col min="5889" max="5889" width="20.625" style="140" customWidth="1"/>
    <col min="5890" max="6140" width="9" style="140"/>
    <col min="6141" max="6141" width="26.625" style="140" customWidth="1"/>
    <col min="6142" max="6142" width="36.625" style="140" customWidth="1"/>
    <col min="6143" max="6143" width="27.625" style="140" customWidth="1"/>
    <col min="6144" max="6144" width="17.625" style="140" customWidth="1"/>
    <col min="6145" max="6145" width="20.625" style="140" customWidth="1"/>
    <col min="6146" max="6396" width="9" style="140"/>
    <col min="6397" max="6397" width="26.625" style="140" customWidth="1"/>
    <col min="6398" max="6398" width="36.625" style="140" customWidth="1"/>
    <col min="6399" max="6399" width="27.625" style="140" customWidth="1"/>
    <col min="6400" max="6400" width="17.625" style="140" customWidth="1"/>
    <col min="6401" max="6401" width="20.625" style="140" customWidth="1"/>
    <col min="6402" max="6652" width="9" style="140"/>
    <col min="6653" max="6653" width="26.625" style="140" customWidth="1"/>
    <col min="6654" max="6654" width="36.625" style="140" customWidth="1"/>
    <col min="6655" max="6655" width="27.625" style="140" customWidth="1"/>
    <col min="6656" max="6656" width="17.625" style="140" customWidth="1"/>
    <col min="6657" max="6657" width="20.625" style="140" customWidth="1"/>
    <col min="6658" max="6908" width="9" style="140"/>
    <col min="6909" max="6909" width="26.625" style="140" customWidth="1"/>
    <col min="6910" max="6910" width="36.625" style="140" customWidth="1"/>
    <col min="6911" max="6911" width="27.625" style="140" customWidth="1"/>
    <col min="6912" max="6912" width="17.625" style="140" customWidth="1"/>
    <col min="6913" max="6913" width="20.625" style="140" customWidth="1"/>
    <col min="6914" max="7164" width="9" style="140"/>
    <col min="7165" max="7165" width="26.625" style="140" customWidth="1"/>
    <col min="7166" max="7166" width="36.625" style="140" customWidth="1"/>
    <col min="7167" max="7167" width="27.625" style="140" customWidth="1"/>
    <col min="7168" max="7168" width="17.625" style="140" customWidth="1"/>
    <col min="7169" max="7169" width="20.625" style="140" customWidth="1"/>
    <col min="7170" max="7420" width="9" style="140"/>
    <col min="7421" max="7421" width="26.625" style="140" customWidth="1"/>
    <col min="7422" max="7422" width="36.625" style="140" customWidth="1"/>
    <col min="7423" max="7423" width="27.625" style="140" customWidth="1"/>
    <col min="7424" max="7424" width="17.625" style="140" customWidth="1"/>
    <col min="7425" max="7425" width="20.625" style="140" customWidth="1"/>
    <col min="7426" max="7676" width="9" style="140"/>
    <col min="7677" max="7677" width="26.625" style="140" customWidth="1"/>
    <col min="7678" max="7678" width="36.625" style="140" customWidth="1"/>
    <col min="7679" max="7679" width="27.625" style="140" customWidth="1"/>
    <col min="7680" max="7680" width="17.625" style="140" customWidth="1"/>
    <col min="7681" max="7681" width="20.625" style="140" customWidth="1"/>
    <col min="7682" max="7932" width="9" style="140"/>
    <col min="7933" max="7933" width="26.625" style="140" customWidth="1"/>
    <col min="7934" max="7934" width="36.625" style="140" customWidth="1"/>
    <col min="7935" max="7935" width="27.625" style="140" customWidth="1"/>
    <col min="7936" max="7936" width="17.625" style="140" customWidth="1"/>
    <col min="7937" max="7937" width="20.625" style="140" customWidth="1"/>
    <col min="7938" max="8188" width="9" style="140"/>
    <col min="8189" max="8189" width="26.625" style="140" customWidth="1"/>
    <col min="8190" max="8190" width="36.625" style="140" customWidth="1"/>
    <col min="8191" max="8191" width="27.625" style="140" customWidth="1"/>
    <col min="8192" max="8192" width="17.625" style="140" customWidth="1"/>
    <col min="8193" max="8193" width="20.625" style="140" customWidth="1"/>
    <col min="8194" max="8444" width="9" style="140"/>
    <col min="8445" max="8445" width="26.625" style="140" customWidth="1"/>
    <col min="8446" max="8446" width="36.625" style="140" customWidth="1"/>
    <col min="8447" max="8447" width="27.625" style="140" customWidth="1"/>
    <col min="8448" max="8448" width="17.625" style="140" customWidth="1"/>
    <col min="8449" max="8449" width="20.625" style="140" customWidth="1"/>
    <col min="8450" max="8700" width="9" style="140"/>
    <col min="8701" max="8701" width="26.625" style="140" customWidth="1"/>
    <col min="8702" max="8702" width="36.625" style="140" customWidth="1"/>
    <col min="8703" max="8703" width="27.625" style="140" customWidth="1"/>
    <col min="8704" max="8704" width="17.625" style="140" customWidth="1"/>
    <col min="8705" max="8705" width="20.625" style="140" customWidth="1"/>
    <col min="8706" max="8956" width="9" style="140"/>
    <col min="8957" max="8957" width="26.625" style="140" customWidth="1"/>
    <col min="8958" max="8958" width="36.625" style="140" customWidth="1"/>
    <col min="8959" max="8959" width="27.625" style="140" customWidth="1"/>
    <col min="8960" max="8960" width="17.625" style="140" customWidth="1"/>
    <col min="8961" max="8961" width="20.625" style="140" customWidth="1"/>
    <col min="8962" max="9212" width="9" style="140"/>
    <col min="9213" max="9213" width="26.625" style="140" customWidth="1"/>
    <col min="9214" max="9214" width="36.625" style="140" customWidth="1"/>
    <col min="9215" max="9215" width="27.625" style="140" customWidth="1"/>
    <col min="9216" max="9216" width="17.625" style="140" customWidth="1"/>
    <col min="9217" max="9217" width="20.625" style="140" customWidth="1"/>
    <col min="9218" max="9468" width="9" style="140"/>
    <col min="9469" max="9469" width="26.625" style="140" customWidth="1"/>
    <col min="9470" max="9470" width="36.625" style="140" customWidth="1"/>
    <col min="9471" max="9471" width="27.625" style="140" customWidth="1"/>
    <col min="9472" max="9472" width="17.625" style="140" customWidth="1"/>
    <col min="9473" max="9473" width="20.625" style="140" customWidth="1"/>
    <col min="9474" max="9724" width="9" style="140"/>
    <col min="9725" max="9725" width="26.625" style="140" customWidth="1"/>
    <col min="9726" max="9726" width="36.625" style="140" customWidth="1"/>
    <col min="9727" max="9727" width="27.625" style="140" customWidth="1"/>
    <col min="9728" max="9728" width="17.625" style="140" customWidth="1"/>
    <col min="9729" max="9729" width="20.625" style="140" customWidth="1"/>
    <col min="9730" max="9980" width="9" style="140"/>
    <col min="9981" max="9981" width="26.625" style="140" customWidth="1"/>
    <col min="9982" max="9982" width="36.625" style="140" customWidth="1"/>
    <col min="9983" max="9983" width="27.625" style="140" customWidth="1"/>
    <col min="9984" max="9984" width="17.625" style="140" customWidth="1"/>
    <col min="9985" max="9985" width="20.625" style="140" customWidth="1"/>
    <col min="9986" max="10236" width="9" style="140"/>
    <col min="10237" max="10237" width="26.625" style="140" customWidth="1"/>
    <col min="10238" max="10238" width="36.625" style="140" customWidth="1"/>
    <col min="10239" max="10239" width="27.625" style="140" customWidth="1"/>
    <col min="10240" max="10240" width="17.625" style="140" customWidth="1"/>
    <col min="10241" max="10241" width="20.625" style="140" customWidth="1"/>
    <col min="10242" max="10492" width="9" style="140"/>
    <col min="10493" max="10493" width="26.625" style="140" customWidth="1"/>
    <col min="10494" max="10494" width="36.625" style="140" customWidth="1"/>
    <col min="10495" max="10495" width="27.625" style="140" customWidth="1"/>
    <col min="10496" max="10496" width="17.625" style="140" customWidth="1"/>
    <col min="10497" max="10497" width="20.625" style="140" customWidth="1"/>
    <col min="10498" max="10748" width="9" style="140"/>
    <col min="10749" max="10749" width="26.625" style="140" customWidth="1"/>
    <col min="10750" max="10750" width="36.625" style="140" customWidth="1"/>
    <col min="10751" max="10751" width="27.625" style="140" customWidth="1"/>
    <col min="10752" max="10752" width="17.625" style="140" customWidth="1"/>
    <col min="10753" max="10753" width="20.625" style="140" customWidth="1"/>
    <col min="10754" max="11004" width="9" style="140"/>
    <col min="11005" max="11005" width="26.625" style="140" customWidth="1"/>
    <col min="11006" max="11006" width="36.625" style="140" customWidth="1"/>
    <col min="11007" max="11007" width="27.625" style="140" customWidth="1"/>
    <col min="11008" max="11008" width="17.625" style="140" customWidth="1"/>
    <col min="11009" max="11009" width="20.625" style="140" customWidth="1"/>
    <col min="11010" max="11260" width="9" style="140"/>
    <col min="11261" max="11261" width="26.625" style="140" customWidth="1"/>
    <col min="11262" max="11262" width="36.625" style="140" customWidth="1"/>
    <col min="11263" max="11263" width="27.625" style="140" customWidth="1"/>
    <col min="11264" max="11264" width="17.625" style="140" customWidth="1"/>
    <col min="11265" max="11265" width="20.625" style="140" customWidth="1"/>
    <col min="11266" max="11516" width="9" style="140"/>
    <col min="11517" max="11517" width="26.625" style="140" customWidth="1"/>
    <col min="11518" max="11518" width="36.625" style="140" customWidth="1"/>
    <col min="11519" max="11519" width="27.625" style="140" customWidth="1"/>
    <col min="11520" max="11520" width="17.625" style="140" customWidth="1"/>
    <col min="11521" max="11521" width="20.625" style="140" customWidth="1"/>
    <col min="11522" max="11772" width="9" style="140"/>
    <col min="11773" max="11773" width="26.625" style="140" customWidth="1"/>
    <col min="11774" max="11774" width="36.625" style="140" customWidth="1"/>
    <col min="11775" max="11775" width="27.625" style="140" customWidth="1"/>
    <col min="11776" max="11776" width="17.625" style="140" customWidth="1"/>
    <col min="11777" max="11777" width="20.625" style="140" customWidth="1"/>
    <col min="11778" max="12028" width="9" style="140"/>
    <col min="12029" max="12029" width="26.625" style="140" customWidth="1"/>
    <col min="12030" max="12030" width="36.625" style="140" customWidth="1"/>
    <col min="12031" max="12031" width="27.625" style="140" customWidth="1"/>
    <col min="12032" max="12032" width="17.625" style="140" customWidth="1"/>
    <col min="12033" max="12033" width="20.625" style="140" customWidth="1"/>
    <col min="12034" max="12284" width="9" style="140"/>
    <col min="12285" max="12285" width="26.625" style="140" customWidth="1"/>
    <col min="12286" max="12286" width="36.625" style="140" customWidth="1"/>
    <col min="12287" max="12287" width="27.625" style="140" customWidth="1"/>
    <col min="12288" max="12288" width="17.625" style="140" customWidth="1"/>
    <col min="12289" max="12289" width="20.625" style="140" customWidth="1"/>
    <col min="12290" max="12540" width="9" style="140"/>
    <col min="12541" max="12541" width="26.625" style="140" customWidth="1"/>
    <col min="12542" max="12542" width="36.625" style="140" customWidth="1"/>
    <col min="12543" max="12543" width="27.625" style="140" customWidth="1"/>
    <col min="12544" max="12544" width="17.625" style="140" customWidth="1"/>
    <col min="12545" max="12545" width="20.625" style="140" customWidth="1"/>
    <col min="12546" max="12796" width="9" style="140"/>
    <col min="12797" max="12797" width="26.625" style="140" customWidth="1"/>
    <col min="12798" max="12798" width="36.625" style="140" customWidth="1"/>
    <col min="12799" max="12799" width="27.625" style="140" customWidth="1"/>
    <col min="12800" max="12800" width="17.625" style="140" customWidth="1"/>
    <col min="12801" max="12801" width="20.625" style="140" customWidth="1"/>
    <col min="12802" max="13052" width="9" style="140"/>
    <col min="13053" max="13053" width="26.625" style="140" customWidth="1"/>
    <col min="13054" max="13054" width="36.625" style="140" customWidth="1"/>
    <col min="13055" max="13055" width="27.625" style="140" customWidth="1"/>
    <col min="13056" max="13056" width="17.625" style="140" customWidth="1"/>
    <col min="13057" max="13057" width="20.625" style="140" customWidth="1"/>
    <col min="13058" max="13308" width="9" style="140"/>
    <col min="13309" max="13309" width="26.625" style="140" customWidth="1"/>
    <col min="13310" max="13310" width="36.625" style="140" customWidth="1"/>
    <col min="13311" max="13311" width="27.625" style="140" customWidth="1"/>
    <col min="13312" max="13312" width="17.625" style="140" customWidth="1"/>
    <col min="13313" max="13313" width="20.625" style="140" customWidth="1"/>
    <col min="13314" max="13564" width="9" style="140"/>
    <col min="13565" max="13565" width="26.625" style="140" customWidth="1"/>
    <col min="13566" max="13566" width="36.625" style="140" customWidth="1"/>
    <col min="13567" max="13567" width="27.625" style="140" customWidth="1"/>
    <col min="13568" max="13568" width="17.625" style="140" customWidth="1"/>
    <col min="13569" max="13569" width="20.625" style="140" customWidth="1"/>
    <col min="13570" max="13820" width="9" style="140"/>
    <col min="13821" max="13821" width="26.625" style="140" customWidth="1"/>
    <col min="13822" max="13822" width="36.625" style="140" customWidth="1"/>
    <col min="13823" max="13823" width="27.625" style="140" customWidth="1"/>
    <col min="13824" max="13824" width="17.625" style="140" customWidth="1"/>
    <col min="13825" max="13825" width="20.625" style="140" customWidth="1"/>
    <col min="13826" max="14076" width="9" style="140"/>
    <col min="14077" max="14077" width="26.625" style="140" customWidth="1"/>
    <col min="14078" max="14078" width="36.625" style="140" customWidth="1"/>
    <col min="14079" max="14079" width="27.625" style="140" customWidth="1"/>
    <col min="14080" max="14080" width="17.625" style="140" customWidth="1"/>
    <col min="14081" max="14081" width="20.625" style="140" customWidth="1"/>
    <col min="14082" max="14332" width="9" style="140"/>
    <col min="14333" max="14333" width="26.625" style="140" customWidth="1"/>
    <col min="14334" max="14334" width="36.625" style="140" customWidth="1"/>
    <col min="14335" max="14335" width="27.625" style="140" customWidth="1"/>
    <col min="14336" max="14336" width="17.625" style="140" customWidth="1"/>
    <col min="14337" max="14337" width="20.625" style="140" customWidth="1"/>
    <col min="14338" max="14588" width="9" style="140"/>
    <col min="14589" max="14589" width="26.625" style="140" customWidth="1"/>
    <col min="14590" max="14590" width="36.625" style="140" customWidth="1"/>
    <col min="14591" max="14591" width="27.625" style="140" customWidth="1"/>
    <col min="14592" max="14592" width="17.625" style="140" customWidth="1"/>
    <col min="14593" max="14593" width="20.625" style="140" customWidth="1"/>
    <col min="14594" max="14844" width="9" style="140"/>
    <col min="14845" max="14845" width="26.625" style="140" customWidth="1"/>
    <col min="14846" max="14846" width="36.625" style="140" customWidth="1"/>
    <col min="14847" max="14847" width="27.625" style="140" customWidth="1"/>
    <col min="14848" max="14848" width="17.625" style="140" customWidth="1"/>
    <col min="14849" max="14849" width="20.625" style="140" customWidth="1"/>
    <col min="14850" max="15100" width="9" style="140"/>
    <col min="15101" max="15101" width="26.625" style="140" customWidth="1"/>
    <col min="15102" max="15102" width="36.625" style="140" customWidth="1"/>
    <col min="15103" max="15103" width="27.625" style="140" customWidth="1"/>
    <col min="15104" max="15104" width="17.625" style="140" customWidth="1"/>
    <col min="15105" max="15105" width="20.625" style="140" customWidth="1"/>
    <col min="15106" max="15356" width="9" style="140"/>
    <col min="15357" max="15357" width="26.625" style="140" customWidth="1"/>
    <col min="15358" max="15358" width="36.625" style="140" customWidth="1"/>
    <col min="15359" max="15359" width="27.625" style="140" customWidth="1"/>
    <col min="15360" max="15360" width="17.625" style="140" customWidth="1"/>
    <col min="15361" max="15361" width="20.625" style="140" customWidth="1"/>
    <col min="15362" max="15612" width="9" style="140"/>
    <col min="15613" max="15613" width="26.625" style="140" customWidth="1"/>
    <col min="15614" max="15614" width="36.625" style="140" customWidth="1"/>
    <col min="15615" max="15615" width="27.625" style="140" customWidth="1"/>
    <col min="15616" max="15616" width="17.625" style="140" customWidth="1"/>
    <col min="15617" max="15617" width="20.625" style="140" customWidth="1"/>
    <col min="15618" max="15868" width="9" style="140"/>
    <col min="15869" max="15869" width="26.625" style="140" customWidth="1"/>
    <col min="15870" max="15870" width="36.625" style="140" customWidth="1"/>
    <col min="15871" max="15871" width="27.625" style="140" customWidth="1"/>
    <col min="15872" max="15872" width="17.625" style="140" customWidth="1"/>
    <col min="15873" max="15873" width="20.625" style="140" customWidth="1"/>
    <col min="15874" max="16124" width="9" style="140"/>
    <col min="16125" max="16125" width="26.625" style="140" customWidth="1"/>
    <col min="16126" max="16126" width="36.625" style="140" customWidth="1"/>
    <col min="16127" max="16127" width="27.625" style="140" customWidth="1"/>
    <col min="16128" max="16128" width="17.625" style="140" customWidth="1"/>
    <col min="16129" max="16129" width="20.625" style="140" customWidth="1"/>
    <col min="16130" max="16384" width="9" style="140"/>
  </cols>
  <sheetData>
    <row r="1" spans="1:5" ht="24.75" customHeight="1">
      <c r="A1" s="140" t="s">
        <v>248</v>
      </c>
    </row>
    <row r="2" spans="1:5" ht="24.75" customHeight="1">
      <c r="A2" s="140" t="s">
        <v>249</v>
      </c>
      <c r="D2" s="141"/>
      <c r="E2" s="142" t="s">
        <v>250</v>
      </c>
    </row>
    <row r="3" spans="1:5" ht="24.75" customHeight="1">
      <c r="A3" s="143" t="s">
        <v>9</v>
      </c>
      <c r="B3" s="139" t="s">
        <v>251</v>
      </c>
      <c r="C3" s="139" t="s">
        <v>252</v>
      </c>
      <c r="D3" s="144" t="s">
        <v>85</v>
      </c>
      <c r="E3" s="139" t="s">
        <v>253</v>
      </c>
    </row>
    <row r="4" spans="1:5" ht="24.75" customHeight="1">
      <c r="A4" s="231" t="s">
        <v>254</v>
      </c>
      <c r="B4" s="145" t="s">
        <v>271</v>
      </c>
      <c r="C4" s="145" t="s">
        <v>272</v>
      </c>
      <c r="D4" s="146">
        <v>335464</v>
      </c>
      <c r="E4" s="145" t="s">
        <v>256</v>
      </c>
    </row>
    <row r="5" spans="1:5" ht="24.75" customHeight="1">
      <c r="A5" s="232"/>
      <c r="B5" s="145" t="s">
        <v>255</v>
      </c>
      <c r="C5" s="145" t="s">
        <v>272</v>
      </c>
      <c r="D5" s="146">
        <v>105592</v>
      </c>
      <c r="E5" s="145" t="s">
        <v>273</v>
      </c>
    </row>
    <row r="6" spans="1:5" ht="24.75" customHeight="1">
      <c r="A6" s="147"/>
      <c r="B6" s="145" t="s">
        <v>274</v>
      </c>
      <c r="C6" s="145" t="s">
        <v>272</v>
      </c>
      <c r="D6" s="146">
        <v>47459</v>
      </c>
      <c r="E6" s="145" t="s">
        <v>256</v>
      </c>
    </row>
    <row r="7" spans="1:5" ht="24.75" customHeight="1">
      <c r="A7" s="147"/>
      <c r="B7" s="145" t="s">
        <v>275</v>
      </c>
      <c r="C7" s="145" t="s">
        <v>272</v>
      </c>
      <c r="D7" s="146">
        <v>38878</v>
      </c>
      <c r="E7" s="145" t="s">
        <v>273</v>
      </c>
    </row>
    <row r="8" spans="1:5" ht="24.75" customHeight="1">
      <c r="A8" s="148"/>
      <c r="B8" s="145" t="s">
        <v>276</v>
      </c>
      <c r="C8" s="145"/>
      <c r="D8" s="146">
        <v>22485</v>
      </c>
      <c r="E8" s="145"/>
    </row>
    <row r="9" spans="1:5" ht="24.75" customHeight="1">
      <c r="A9" s="149"/>
      <c r="B9" s="150" t="s">
        <v>86</v>
      </c>
      <c r="C9" s="151"/>
      <c r="D9" s="146">
        <v>549878</v>
      </c>
      <c r="E9" s="151"/>
    </row>
    <row r="10" spans="1:5" ht="24.75" customHeight="1">
      <c r="A10" s="152" t="s">
        <v>257</v>
      </c>
      <c r="B10" s="145" t="s">
        <v>258</v>
      </c>
      <c r="C10" s="145" t="s">
        <v>277</v>
      </c>
      <c r="D10" s="146">
        <v>3592157</v>
      </c>
      <c r="E10" s="145" t="s">
        <v>256</v>
      </c>
    </row>
    <row r="11" spans="1:5" ht="24.75" customHeight="1">
      <c r="A11" s="148"/>
      <c r="B11" s="145" t="s">
        <v>260</v>
      </c>
      <c r="C11" s="145" t="s">
        <v>278</v>
      </c>
      <c r="D11" s="146">
        <v>1551434</v>
      </c>
      <c r="E11" s="145" t="s">
        <v>256</v>
      </c>
    </row>
    <row r="12" spans="1:5" ht="24.75" customHeight="1">
      <c r="A12" s="148"/>
      <c r="B12" s="145" t="s">
        <v>259</v>
      </c>
      <c r="C12" s="145" t="s">
        <v>279</v>
      </c>
      <c r="D12" s="146">
        <v>1145664</v>
      </c>
      <c r="E12" s="145" t="s">
        <v>262</v>
      </c>
    </row>
    <row r="13" spans="1:5" ht="24.75" customHeight="1">
      <c r="A13" s="148"/>
      <c r="B13" s="145" t="s">
        <v>261</v>
      </c>
      <c r="C13" s="145" t="s">
        <v>279</v>
      </c>
      <c r="D13" s="146">
        <v>513123</v>
      </c>
      <c r="E13" s="145" t="s">
        <v>262</v>
      </c>
    </row>
    <row r="14" spans="1:5" ht="24.75" customHeight="1">
      <c r="A14" s="148"/>
      <c r="B14" s="145" t="s">
        <v>263</v>
      </c>
      <c r="C14" s="145" t="s">
        <v>280</v>
      </c>
      <c r="D14" s="146">
        <v>491533</v>
      </c>
      <c r="E14" s="145" t="s">
        <v>262</v>
      </c>
    </row>
    <row r="15" spans="1:5" ht="24.75" customHeight="1">
      <c r="A15" s="148"/>
      <c r="B15" s="145" t="s">
        <v>281</v>
      </c>
      <c r="C15" s="145" t="s">
        <v>279</v>
      </c>
      <c r="D15" s="146">
        <v>474160</v>
      </c>
      <c r="E15" s="145" t="s">
        <v>262</v>
      </c>
    </row>
    <row r="16" spans="1:5" ht="24.75" customHeight="1">
      <c r="A16" s="148"/>
      <c r="B16" s="145" t="s">
        <v>264</v>
      </c>
      <c r="C16" s="145" t="s">
        <v>272</v>
      </c>
      <c r="D16" s="146">
        <v>307555</v>
      </c>
      <c r="E16" s="145" t="s">
        <v>256</v>
      </c>
    </row>
    <row r="17" spans="1:5" ht="24.75" customHeight="1">
      <c r="A17" s="148"/>
      <c r="B17" s="145" t="s">
        <v>265</v>
      </c>
      <c r="C17" s="145" t="s">
        <v>272</v>
      </c>
      <c r="D17" s="146">
        <v>297336</v>
      </c>
      <c r="E17" s="145" t="s">
        <v>256</v>
      </c>
    </row>
    <row r="18" spans="1:5" ht="24.75" customHeight="1">
      <c r="A18" s="148"/>
      <c r="B18" s="145" t="s">
        <v>19</v>
      </c>
      <c r="C18" s="145"/>
      <c r="D18" s="146">
        <v>2627833</v>
      </c>
      <c r="E18" s="145"/>
    </row>
    <row r="19" spans="1:5" ht="24.75" customHeight="1">
      <c r="A19" s="149"/>
      <c r="B19" s="150" t="s">
        <v>86</v>
      </c>
      <c r="C19" s="151"/>
      <c r="D19" s="146">
        <v>11000795</v>
      </c>
      <c r="E19" s="151"/>
    </row>
    <row r="20" spans="1:5" ht="24.75" customHeight="1">
      <c r="A20" s="153" t="s">
        <v>3</v>
      </c>
      <c r="B20" s="151"/>
      <c r="C20" s="151"/>
      <c r="D20" s="146">
        <v>11550673</v>
      </c>
      <c r="E20" s="151"/>
    </row>
    <row r="21" spans="1:5" ht="24.75" customHeight="1">
      <c r="D21" s="154"/>
    </row>
  </sheetData>
  <mergeCells count="1">
    <mergeCell ref="A4:A5"/>
  </mergeCells>
  <phoneticPr fontId="36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8"/>
  <sheetViews>
    <sheetView tabSelected="1" topLeftCell="A4" zoomScale="130" zoomScaleNormal="130" workbookViewId="0">
      <selection activeCell="F8" sqref="F8"/>
    </sheetView>
  </sheetViews>
  <sheetFormatPr defaultRowHeight="12"/>
  <cols>
    <col min="1" max="1" width="10.625" style="10" customWidth="1"/>
    <col min="2" max="2" width="13.625" style="10" customWidth="1"/>
    <col min="3" max="7" width="14.625" style="10" customWidth="1"/>
    <col min="8" max="256" width="9" style="10"/>
    <col min="257" max="257" width="10.625" style="10" customWidth="1"/>
    <col min="258" max="258" width="13.625" style="10" customWidth="1"/>
    <col min="259" max="263" width="14.625" style="10" customWidth="1"/>
    <col min="264" max="512" width="9" style="10"/>
    <col min="513" max="513" width="10.625" style="10" customWidth="1"/>
    <col min="514" max="514" width="13.625" style="10" customWidth="1"/>
    <col min="515" max="519" width="14.625" style="10" customWidth="1"/>
    <col min="520" max="768" width="9" style="10"/>
    <col min="769" max="769" width="10.625" style="10" customWidth="1"/>
    <col min="770" max="770" width="13.625" style="10" customWidth="1"/>
    <col min="771" max="775" width="14.625" style="10" customWidth="1"/>
    <col min="776" max="1024" width="9" style="10"/>
    <col min="1025" max="1025" width="10.625" style="10" customWidth="1"/>
    <col min="1026" max="1026" width="13.625" style="10" customWidth="1"/>
    <col min="1027" max="1031" width="14.625" style="10" customWidth="1"/>
    <col min="1032" max="1280" width="9" style="10"/>
    <col min="1281" max="1281" width="10.625" style="10" customWidth="1"/>
    <col min="1282" max="1282" width="13.625" style="10" customWidth="1"/>
    <col min="1283" max="1287" width="14.625" style="10" customWidth="1"/>
    <col min="1288" max="1536" width="9" style="10"/>
    <col min="1537" max="1537" width="10.625" style="10" customWidth="1"/>
    <col min="1538" max="1538" width="13.625" style="10" customWidth="1"/>
    <col min="1539" max="1543" width="14.625" style="10" customWidth="1"/>
    <col min="1544" max="1792" width="9" style="10"/>
    <col min="1793" max="1793" width="10.625" style="10" customWidth="1"/>
    <col min="1794" max="1794" width="13.625" style="10" customWidth="1"/>
    <col min="1795" max="1799" width="14.625" style="10" customWidth="1"/>
    <col min="1800" max="2048" width="9" style="10"/>
    <col min="2049" max="2049" width="10.625" style="10" customWidth="1"/>
    <col min="2050" max="2050" width="13.625" style="10" customWidth="1"/>
    <col min="2051" max="2055" width="14.625" style="10" customWidth="1"/>
    <col min="2056" max="2304" width="9" style="10"/>
    <col min="2305" max="2305" width="10.625" style="10" customWidth="1"/>
    <col min="2306" max="2306" width="13.625" style="10" customWidth="1"/>
    <col min="2307" max="2311" width="14.625" style="10" customWidth="1"/>
    <col min="2312" max="2560" width="9" style="10"/>
    <col min="2561" max="2561" width="10.625" style="10" customWidth="1"/>
    <col min="2562" max="2562" width="13.625" style="10" customWidth="1"/>
    <col min="2563" max="2567" width="14.625" style="10" customWidth="1"/>
    <col min="2568" max="2816" width="9" style="10"/>
    <col min="2817" max="2817" width="10.625" style="10" customWidth="1"/>
    <col min="2818" max="2818" width="13.625" style="10" customWidth="1"/>
    <col min="2819" max="2823" width="14.625" style="10" customWidth="1"/>
    <col min="2824" max="3072" width="9" style="10"/>
    <col min="3073" max="3073" width="10.625" style="10" customWidth="1"/>
    <col min="3074" max="3074" width="13.625" style="10" customWidth="1"/>
    <col min="3075" max="3079" width="14.625" style="10" customWidth="1"/>
    <col min="3080" max="3328" width="9" style="10"/>
    <col min="3329" max="3329" width="10.625" style="10" customWidth="1"/>
    <col min="3330" max="3330" width="13.625" style="10" customWidth="1"/>
    <col min="3331" max="3335" width="14.625" style="10" customWidth="1"/>
    <col min="3336" max="3584" width="9" style="10"/>
    <col min="3585" max="3585" width="10.625" style="10" customWidth="1"/>
    <col min="3586" max="3586" width="13.625" style="10" customWidth="1"/>
    <col min="3587" max="3591" width="14.625" style="10" customWidth="1"/>
    <col min="3592" max="3840" width="9" style="10"/>
    <col min="3841" max="3841" width="10.625" style="10" customWidth="1"/>
    <col min="3842" max="3842" width="13.625" style="10" customWidth="1"/>
    <col min="3843" max="3847" width="14.625" style="10" customWidth="1"/>
    <col min="3848" max="4096" width="9" style="10"/>
    <col min="4097" max="4097" width="10.625" style="10" customWidth="1"/>
    <col min="4098" max="4098" width="13.625" style="10" customWidth="1"/>
    <col min="4099" max="4103" width="14.625" style="10" customWidth="1"/>
    <col min="4104" max="4352" width="9" style="10"/>
    <col min="4353" max="4353" width="10.625" style="10" customWidth="1"/>
    <col min="4354" max="4354" width="13.625" style="10" customWidth="1"/>
    <col min="4355" max="4359" width="14.625" style="10" customWidth="1"/>
    <col min="4360" max="4608" width="9" style="10"/>
    <col min="4609" max="4609" width="10.625" style="10" customWidth="1"/>
    <col min="4610" max="4610" width="13.625" style="10" customWidth="1"/>
    <col min="4611" max="4615" width="14.625" style="10" customWidth="1"/>
    <col min="4616" max="4864" width="9" style="10"/>
    <col min="4865" max="4865" width="10.625" style="10" customWidth="1"/>
    <col min="4866" max="4866" width="13.625" style="10" customWidth="1"/>
    <col min="4867" max="4871" width="14.625" style="10" customWidth="1"/>
    <col min="4872" max="5120" width="9" style="10"/>
    <col min="5121" max="5121" width="10.625" style="10" customWidth="1"/>
    <col min="5122" max="5122" width="13.625" style="10" customWidth="1"/>
    <col min="5123" max="5127" width="14.625" style="10" customWidth="1"/>
    <col min="5128" max="5376" width="9" style="10"/>
    <col min="5377" max="5377" width="10.625" style="10" customWidth="1"/>
    <col min="5378" max="5378" width="13.625" style="10" customWidth="1"/>
    <col min="5379" max="5383" width="14.625" style="10" customWidth="1"/>
    <col min="5384" max="5632" width="9" style="10"/>
    <col min="5633" max="5633" width="10.625" style="10" customWidth="1"/>
    <col min="5634" max="5634" width="13.625" style="10" customWidth="1"/>
    <col min="5635" max="5639" width="14.625" style="10" customWidth="1"/>
    <col min="5640" max="5888" width="9" style="10"/>
    <col min="5889" max="5889" width="10.625" style="10" customWidth="1"/>
    <col min="5890" max="5890" width="13.625" style="10" customWidth="1"/>
    <col min="5891" max="5895" width="14.625" style="10" customWidth="1"/>
    <col min="5896" max="6144" width="9" style="10"/>
    <col min="6145" max="6145" width="10.625" style="10" customWidth="1"/>
    <col min="6146" max="6146" width="13.625" style="10" customWidth="1"/>
    <col min="6147" max="6151" width="14.625" style="10" customWidth="1"/>
    <col min="6152" max="6400" width="9" style="10"/>
    <col min="6401" max="6401" width="10.625" style="10" customWidth="1"/>
    <col min="6402" max="6402" width="13.625" style="10" customWidth="1"/>
    <col min="6403" max="6407" width="14.625" style="10" customWidth="1"/>
    <col min="6408" max="6656" width="9" style="10"/>
    <col min="6657" max="6657" width="10.625" style="10" customWidth="1"/>
    <col min="6658" max="6658" width="13.625" style="10" customWidth="1"/>
    <col min="6659" max="6663" width="14.625" style="10" customWidth="1"/>
    <col min="6664" max="6912" width="9" style="10"/>
    <col min="6913" max="6913" width="10.625" style="10" customWidth="1"/>
    <col min="6914" max="6914" width="13.625" style="10" customWidth="1"/>
    <col min="6915" max="6919" width="14.625" style="10" customWidth="1"/>
    <col min="6920" max="7168" width="9" style="10"/>
    <col min="7169" max="7169" width="10.625" style="10" customWidth="1"/>
    <col min="7170" max="7170" width="13.625" style="10" customWidth="1"/>
    <col min="7171" max="7175" width="14.625" style="10" customWidth="1"/>
    <col min="7176" max="7424" width="9" style="10"/>
    <col min="7425" max="7425" width="10.625" style="10" customWidth="1"/>
    <col min="7426" max="7426" width="13.625" style="10" customWidth="1"/>
    <col min="7427" max="7431" width="14.625" style="10" customWidth="1"/>
    <col min="7432" max="7680" width="9" style="10"/>
    <col min="7681" max="7681" width="10.625" style="10" customWidth="1"/>
    <col min="7682" max="7682" width="13.625" style="10" customWidth="1"/>
    <col min="7683" max="7687" width="14.625" style="10" customWidth="1"/>
    <col min="7688" max="7936" width="9" style="10"/>
    <col min="7937" max="7937" width="10.625" style="10" customWidth="1"/>
    <col min="7938" max="7938" width="13.625" style="10" customWidth="1"/>
    <col min="7939" max="7943" width="14.625" style="10" customWidth="1"/>
    <col min="7944" max="8192" width="9" style="10"/>
    <col min="8193" max="8193" width="10.625" style="10" customWidth="1"/>
    <col min="8194" max="8194" width="13.625" style="10" customWidth="1"/>
    <col min="8195" max="8199" width="14.625" style="10" customWidth="1"/>
    <col min="8200" max="8448" width="9" style="10"/>
    <col min="8449" max="8449" width="10.625" style="10" customWidth="1"/>
    <col min="8450" max="8450" width="13.625" style="10" customWidth="1"/>
    <col min="8451" max="8455" width="14.625" style="10" customWidth="1"/>
    <col min="8456" max="8704" width="9" style="10"/>
    <col min="8705" max="8705" width="10.625" style="10" customWidth="1"/>
    <col min="8706" max="8706" width="13.625" style="10" customWidth="1"/>
    <col min="8707" max="8711" width="14.625" style="10" customWidth="1"/>
    <col min="8712" max="8960" width="9" style="10"/>
    <col min="8961" max="8961" width="10.625" style="10" customWidth="1"/>
    <col min="8962" max="8962" width="13.625" style="10" customWidth="1"/>
    <col min="8963" max="8967" width="14.625" style="10" customWidth="1"/>
    <col min="8968" max="9216" width="9" style="10"/>
    <col min="9217" max="9217" width="10.625" style="10" customWidth="1"/>
    <col min="9218" max="9218" width="13.625" style="10" customWidth="1"/>
    <col min="9219" max="9223" width="14.625" style="10" customWidth="1"/>
    <col min="9224" max="9472" width="9" style="10"/>
    <col min="9473" max="9473" width="10.625" style="10" customWidth="1"/>
    <col min="9474" max="9474" width="13.625" style="10" customWidth="1"/>
    <col min="9475" max="9479" width="14.625" style="10" customWidth="1"/>
    <col min="9480" max="9728" width="9" style="10"/>
    <col min="9729" max="9729" width="10.625" style="10" customWidth="1"/>
    <col min="9730" max="9730" width="13.625" style="10" customWidth="1"/>
    <col min="9731" max="9735" width="14.625" style="10" customWidth="1"/>
    <col min="9736" max="9984" width="9" style="10"/>
    <col min="9985" max="9985" width="10.625" style="10" customWidth="1"/>
    <col min="9986" max="9986" width="13.625" style="10" customWidth="1"/>
    <col min="9987" max="9991" width="14.625" style="10" customWidth="1"/>
    <col min="9992" max="10240" width="9" style="10"/>
    <col min="10241" max="10241" width="10.625" style="10" customWidth="1"/>
    <col min="10242" max="10242" width="13.625" style="10" customWidth="1"/>
    <col min="10243" max="10247" width="14.625" style="10" customWidth="1"/>
    <col min="10248" max="10496" width="9" style="10"/>
    <col min="10497" max="10497" width="10.625" style="10" customWidth="1"/>
    <col min="10498" max="10498" width="13.625" style="10" customWidth="1"/>
    <col min="10499" max="10503" width="14.625" style="10" customWidth="1"/>
    <col min="10504" max="10752" width="9" style="10"/>
    <col min="10753" max="10753" width="10.625" style="10" customWidth="1"/>
    <col min="10754" max="10754" width="13.625" style="10" customWidth="1"/>
    <col min="10755" max="10759" width="14.625" style="10" customWidth="1"/>
    <col min="10760" max="11008" width="9" style="10"/>
    <col min="11009" max="11009" width="10.625" style="10" customWidth="1"/>
    <col min="11010" max="11010" width="13.625" style="10" customWidth="1"/>
    <col min="11011" max="11015" width="14.625" style="10" customWidth="1"/>
    <col min="11016" max="11264" width="9" style="10"/>
    <col min="11265" max="11265" width="10.625" style="10" customWidth="1"/>
    <col min="11266" max="11266" width="13.625" style="10" customWidth="1"/>
    <col min="11267" max="11271" width="14.625" style="10" customWidth="1"/>
    <col min="11272" max="11520" width="9" style="10"/>
    <col min="11521" max="11521" width="10.625" style="10" customWidth="1"/>
    <col min="11522" max="11522" width="13.625" style="10" customWidth="1"/>
    <col min="11523" max="11527" width="14.625" style="10" customWidth="1"/>
    <col min="11528" max="11776" width="9" style="10"/>
    <col min="11777" max="11777" width="10.625" style="10" customWidth="1"/>
    <col min="11778" max="11778" width="13.625" style="10" customWidth="1"/>
    <col min="11779" max="11783" width="14.625" style="10" customWidth="1"/>
    <col min="11784" max="12032" width="9" style="10"/>
    <col min="12033" max="12033" width="10.625" style="10" customWidth="1"/>
    <col min="12034" max="12034" width="13.625" style="10" customWidth="1"/>
    <col min="12035" max="12039" width="14.625" style="10" customWidth="1"/>
    <col min="12040" max="12288" width="9" style="10"/>
    <col min="12289" max="12289" width="10.625" style="10" customWidth="1"/>
    <col min="12290" max="12290" width="13.625" style="10" customWidth="1"/>
    <col min="12291" max="12295" width="14.625" style="10" customWidth="1"/>
    <col min="12296" max="12544" width="9" style="10"/>
    <col min="12545" max="12545" width="10.625" style="10" customWidth="1"/>
    <col min="12546" max="12546" width="13.625" style="10" customWidth="1"/>
    <col min="12547" max="12551" width="14.625" style="10" customWidth="1"/>
    <col min="12552" max="12800" width="9" style="10"/>
    <col min="12801" max="12801" width="10.625" style="10" customWidth="1"/>
    <col min="12802" max="12802" width="13.625" style="10" customWidth="1"/>
    <col min="12803" max="12807" width="14.625" style="10" customWidth="1"/>
    <col min="12808" max="13056" width="9" style="10"/>
    <col min="13057" max="13057" width="10.625" style="10" customWidth="1"/>
    <col min="13058" max="13058" width="13.625" style="10" customWidth="1"/>
    <col min="13059" max="13063" width="14.625" style="10" customWidth="1"/>
    <col min="13064" max="13312" width="9" style="10"/>
    <col min="13313" max="13313" width="10.625" style="10" customWidth="1"/>
    <col min="13314" max="13314" width="13.625" style="10" customWidth="1"/>
    <col min="13315" max="13319" width="14.625" style="10" customWidth="1"/>
    <col min="13320" max="13568" width="9" style="10"/>
    <col min="13569" max="13569" width="10.625" style="10" customWidth="1"/>
    <col min="13570" max="13570" width="13.625" style="10" customWidth="1"/>
    <col min="13571" max="13575" width="14.625" style="10" customWidth="1"/>
    <col min="13576" max="13824" width="9" style="10"/>
    <col min="13825" max="13825" width="10.625" style="10" customWidth="1"/>
    <col min="13826" max="13826" width="13.625" style="10" customWidth="1"/>
    <col min="13827" max="13831" width="14.625" style="10" customWidth="1"/>
    <col min="13832" max="14080" width="9" style="10"/>
    <col min="14081" max="14081" width="10.625" style="10" customWidth="1"/>
    <col min="14082" max="14082" width="13.625" style="10" customWidth="1"/>
    <col min="14083" max="14087" width="14.625" style="10" customWidth="1"/>
    <col min="14088" max="14336" width="9" style="10"/>
    <col min="14337" max="14337" width="10.625" style="10" customWidth="1"/>
    <col min="14338" max="14338" width="13.625" style="10" customWidth="1"/>
    <col min="14339" max="14343" width="14.625" style="10" customWidth="1"/>
    <col min="14344" max="14592" width="9" style="10"/>
    <col min="14593" max="14593" width="10.625" style="10" customWidth="1"/>
    <col min="14594" max="14594" width="13.625" style="10" customWidth="1"/>
    <col min="14595" max="14599" width="14.625" style="10" customWidth="1"/>
    <col min="14600" max="14848" width="9" style="10"/>
    <col min="14849" max="14849" width="10.625" style="10" customWidth="1"/>
    <col min="14850" max="14850" width="13.625" style="10" customWidth="1"/>
    <col min="14851" max="14855" width="14.625" style="10" customWidth="1"/>
    <col min="14856" max="15104" width="9" style="10"/>
    <col min="15105" max="15105" width="10.625" style="10" customWidth="1"/>
    <col min="15106" max="15106" width="13.625" style="10" customWidth="1"/>
    <col min="15107" max="15111" width="14.625" style="10" customWidth="1"/>
    <col min="15112" max="15360" width="9" style="10"/>
    <col min="15361" max="15361" width="10.625" style="10" customWidth="1"/>
    <col min="15362" max="15362" width="13.625" style="10" customWidth="1"/>
    <col min="15363" max="15367" width="14.625" style="10" customWidth="1"/>
    <col min="15368" max="15616" width="9" style="10"/>
    <col min="15617" max="15617" width="10.625" style="10" customWidth="1"/>
    <col min="15618" max="15618" width="13.625" style="10" customWidth="1"/>
    <col min="15619" max="15623" width="14.625" style="10" customWidth="1"/>
    <col min="15624" max="15872" width="9" style="10"/>
    <col min="15873" max="15873" width="10.625" style="10" customWidth="1"/>
    <col min="15874" max="15874" width="13.625" style="10" customWidth="1"/>
    <col min="15875" max="15879" width="14.625" style="10" customWidth="1"/>
    <col min="15880" max="16128" width="9" style="10"/>
    <col min="16129" max="16129" width="10.625" style="10" customWidth="1"/>
    <col min="16130" max="16130" width="13.625" style="10" customWidth="1"/>
    <col min="16131" max="16135" width="14.625" style="10" customWidth="1"/>
    <col min="16136" max="16384" width="9" style="10"/>
  </cols>
  <sheetData>
    <row r="1" spans="1:9" ht="20.100000000000001" customHeight="1">
      <c r="A1" s="10" t="s">
        <v>87</v>
      </c>
    </row>
    <row r="2" spans="1:9" ht="20.100000000000001" customHeight="1">
      <c r="A2" s="10" t="s">
        <v>88</v>
      </c>
      <c r="E2" s="11" t="s">
        <v>16</v>
      </c>
    </row>
    <row r="3" spans="1:9" ht="20.100000000000001" customHeight="1">
      <c r="A3" s="70" t="s">
        <v>89</v>
      </c>
      <c r="B3" s="70" t="s">
        <v>9</v>
      </c>
      <c r="C3" s="233" t="s">
        <v>90</v>
      </c>
      <c r="D3" s="234"/>
      <c r="E3" s="70" t="s">
        <v>85</v>
      </c>
    </row>
    <row r="4" spans="1:9" ht="20.100000000000001" customHeight="1">
      <c r="A4" s="235" t="s">
        <v>91</v>
      </c>
      <c r="B4" s="237" t="s">
        <v>92</v>
      </c>
      <c r="C4" s="239" t="s">
        <v>93</v>
      </c>
      <c r="D4" s="240"/>
      <c r="E4" s="155">
        <v>52983771</v>
      </c>
    </row>
    <row r="5" spans="1:9" ht="20.100000000000001" customHeight="1">
      <c r="A5" s="236"/>
      <c r="B5" s="238"/>
      <c r="C5" s="239" t="s">
        <v>96</v>
      </c>
      <c r="D5" s="240"/>
      <c r="E5" s="155">
        <v>14406305</v>
      </c>
      <c r="G5" s="169"/>
      <c r="H5" s="170"/>
      <c r="I5" s="168"/>
    </row>
    <row r="6" spans="1:9" ht="20.100000000000001" customHeight="1">
      <c r="A6" s="236"/>
      <c r="B6" s="238"/>
      <c r="C6" s="239" t="s">
        <v>94</v>
      </c>
      <c r="D6" s="240"/>
      <c r="E6" s="155">
        <v>7092439</v>
      </c>
    </row>
    <row r="7" spans="1:9" ht="20.100000000000001" customHeight="1">
      <c r="A7" s="236"/>
      <c r="B7" s="238"/>
      <c r="C7" s="239" t="s">
        <v>95</v>
      </c>
      <c r="D7" s="240"/>
      <c r="E7" s="155">
        <v>968797</v>
      </c>
    </row>
    <row r="8" spans="1:9" ht="20.100000000000001" customHeight="1">
      <c r="A8" s="236"/>
      <c r="B8" s="238"/>
      <c r="C8" s="239" t="s">
        <v>141</v>
      </c>
      <c r="D8" s="240"/>
      <c r="E8" s="155">
        <v>798271</v>
      </c>
    </row>
    <row r="9" spans="1:9" ht="20.100000000000001" customHeight="1">
      <c r="A9" s="236"/>
      <c r="B9" s="238"/>
      <c r="C9" s="239" t="s">
        <v>97</v>
      </c>
      <c r="D9" s="240"/>
      <c r="E9" s="155">
        <v>815746</v>
      </c>
    </row>
    <row r="10" spans="1:9" ht="20.100000000000001" customHeight="1">
      <c r="A10" s="236"/>
      <c r="B10" s="238"/>
      <c r="C10" s="239" t="s">
        <v>98</v>
      </c>
      <c r="D10" s="240"/>
      <c r="E10" s="155">
        <v>40658</v>
      </c>
    </row>
    <row r="11" spans="1:9" ht="20.100000000000001" customHeight="1">
      <c r="A11" s="236"/>
      <c r="B11" s="238"/>
      <c r="C11" s="239" t="s">
        <v>19</v>
      </c>
      <c r="D11" s="240"/>
      <c r="E11" s="155">
        <v>251787</v>
      </c>
    </row>
    <row r="12" spans="1:9" ht="20.100000000000001" customHeight="1">
      <c r="A12" s="236"/>
      <c r="B12" s="238"/>
      <c r="C12" s="241" t="s">
        <v>26</v>
      </c>
      <c r="D12" s="242"/>
      <c r="E12" s="156">
        <v>77357774</v>
      </c>
    </row>
    <row r="13" spans="1:9" ht="19.5" customHeight="1">
      <c r="A13" s="236"/>
      <c r="B13" s="248" t="s">
        <v>99</v>
      </c>
      <c r="C13" s="243" t="s">
        <v>100</v>
      </c>
      <c r="D13" s="157" t="s">
        <v>101</v>
      </c>
      <c r="E13" s="155">
        <v>1707967</v>
      </c>
    </row>
    <row r="14" spans="1:9" ht="19.5" customHeight="1">
      <c r="A14" s="236"/>
      <c r="B14" s="249"/>
      <c r="C14" s="244"/>
      <c r="D14" s="157" t="s">
        <v>142</v>
      </c>
      <c r="E14" s="155">
        <v>33129</v>
      </c>
    </row>
    <row r="15" spans="1:9" ht="19.5" customHeight="1">
      <c r="A15" s="236"/>
      <c r="B15" s="249"/>
      <c r="C15" s="245"/>
      <c r="D15" s="158" t="s">
        <v>86</v>
      </c>
      <c r="E15" s="156">
        <v>1741096</v>
      </c>
    </row>
    <row r="16" spans="1:9" ht="19.5" customHeight="1">
      <c r="A16" s="236"/>
      <c r="B16" s="249"/>
      <c r="C16" s="243" t="s">
        <v>102</v>
      </c>
      <c r="D16" s="157" t="s">
        <v>101</v>
      </c>
      <c r="E16" s="155">
        <v>22191504</v>
      </c>
    </row>
    <row r="17" spans="1:7" ht="19.5" customHeight="1">
      <c r="A17" s="236"/>
      <c r="B17" s="249"/>
      <c r="C17" s="244"/>
      <c r="D17" s="157" t="s">
        <v>142</v>
      </c>
      <c r="E17" s="155">
        <v>8422863</v>
      </c>
    </row>
    <row r="18" spans="1:7" ht="19.5" customHeight="1">
      <c r="A18" s="236"/>
      <c r="B18" s="249"/>
      <c r="C18" s="245"/>
      <c r="D18" s="158" t="s">
        <v>86</v>
      </c>
      <c r="E18" s="156">
        <v>30614367</v>
      </c>
    </row>
    <row r="19" spans="1:7" ht="19.5" customHeight="1">
      <c r="A19" s="236"/>
      <c r="B19" s="249"/>
      <c r="C19" s="244" t="s">
        <v>145</v>
      </c>
      <c r="D19" s="157" t="s">
        <v>101</v>
      </c>
      <c r="E19" s="155" t="s">
        <v>8</v>
      </c>
      <c r="F19" s="45"/>
    </row>
    <row r="20" spans="1:7" ht="19.5" customHeight="1">
      <c r="A20" s="236"/>
      <c r="B20" s="249"/>
      <c r="C20" s="244"/>
      <c r="D20" s="157" t="s">
        <v>142</v>
      </c>
      <c r="E20" s="155">
        <v>46796</v>
      </c>
      <c r="F20" s="45"/>
    </row>
    <row r="21" spans="1:7" ht="19.5" customHeight="1">
      <c r="A21" s="236"/>
      <c r="B21" s="249"/>
      <c r="C21" s="245"/>
      <c r="D21" s="158" t="s">
        <v>86</v>
      </c>
      <c r="E21" s="156">
        <v>46796</v>
      </c>
    </row>
    <row r="22" spans="1:7" ht="20.100000000000001" customHeight="1">
      <c r="A22" s="236"/>
      <c r="B22" s="250"/>
      <c r="C22" s="246" t="s">
        <v>26</v>
      </c>
      <c r="D22" s="247"/>
      <c r="E22" s="156">
        <v>32402259</v>
      </c>
    </row>
    <row r="23" spans="1:7" ht="20.100000000000001" customHeight="1">
      <c r="A23" s="236"/>
      <c r="B23" s="251" t="s">
        <v>3</v>
      </c>
      <c r="C23" s="252"/>
      <c r="D23" s="253"/>
      <c r="E23" s="156">
        <v>109760033</v>
      </c>
    </row>
    <row r="24" spans="1:7" ht="30.75" customHeight="1">
      <c r="A24" s="258" t="s">
        <v>267</v>
      </c>
      <c r="B24" s="159" t="s">
        <v>144</v>
      </c>
      <c r="C24" s="160" t="s">
        <v>102</v>
      </c>
      <c r="D24" s="157" t="s">
        <v>142</v>
      </c>
      <c r="E24" s="155">
        <v>2582</v>
      </c>
    </row>
    <row r="25" spans="1:7" ht="20.100000000000001" customHeight="1">
      <c r="A25" s="259"/>
      <c r="B25" s="251" t="s">
        <v>3</v>
      </c>
      <c r="C25" s="252"/>
      <c r="D25" s="253"/>
      <c r="E25" s="156">
        <v>2582</v>
      </c>
    </row>
    <row r="26" spans="1:7" ht="30.75" customHeight="1">
      <c r="A26" s="258" t="s">
        <v>143</v>
      </c>
      <c r="B26" s="159" t="s">
        <v>144</v>
      </c>
      <c r="C26" s="160" t="s">
        <v>173</v>
      </c>
      <c r="D26" s="157" t="s">
        <v>142</v>
      </c>
      <c r="E26" s="155">
        <v>973318</v>
      </c>
    </row>
    <row r="27" spans="1:7" ht="20.100000000000001" customHeight="1">
      <c r="A27" s="259"/>
      <c r="B27" s="251" t="s">
        <v>3</v>
      </c>
      <c r="C27" s="252"/>
      <c r="D27" s="253"/>
      <c r="E27" s="156">
        <v>973318</v>
      </c>
    </row>
    <row r="28" spans="1:7" ht="15" customHeight="1"/>
    <row r="29" spans="1:7" ht="20.100000000000001" customHeight="1">
      <c r="A29" s="10" t="s">
        <v>103</v>
      </c>
      <c r="G29" s="11" t="s">
        <v>16</v>
      </c>
    </row>
    <row r="30" spans="1:7" ht="20.100000000000001" customHeight="1">
      <c r="A30" s="233" t="s">
        <v>9</v>
      </c>
      <c r="B30" s="257"/>
      <c r="C30" s="233" t="s">
        <v>85</v>
      </c>
      <c r="D30" s="233" t="s">
        <v>104</v>
      </c>
      <c r="E30" s="257"/>
      <c r="F30" s="257"/>
      <c r="G30" s="257"/>
    </row>
    <row r="31" spans="1:7" ht="20.100000000000001" customHeight="1">
      <c r="A31" s="257"/>
      <c r="B31" s="257"/>
      <c r="C31" s="257"/>
      <c r="D31" s="69" t="s">
        <v>99</v>
      </c>
      <c r="E31" s="69" t="s">
        <v>105</v>
      </c>
      <c r="F31" s="69" t="s">
        <v>106</v>
      </c>
      <c r="G31" s="69" t="s">
        <v>19</v>
      </c>
    </row>
    <row r="32" spans="1:7" ht="20.100000000000001" customHeight="1">
      <c r="A32" s="254" t="s">
        <v>107</v>
      </c>
      <c r="B32" s="255"/>
      <c r="C32" s="161">
        <v>109892307</v>
      </c>
      <c r="D32" s="190">
        <f>+D36-D33</f>
        <v>30663744</v>
      </c>
      <c r="E32" s="190">
        <f>+E36-E33</f>
        <v>8635457</v>
      </c>
      <c r="F32" s="190">
        <f>+F36-F34</f>
        <v>58939063</v>
      </c>
      <c r="G32" s="190">
        <f>+C32-D32-E32-F32</f>
        <v>11654043</v>
      </c>
    </row>
    <row r="33" spans="1:7" ht="20.100000000000001" customHeight="1">
      <c r="A33" s="254" t="s">
        <v>108</v>
      </c>
      <c r="B33" s="255"/>
      <c r="C33" s="161">
        <v>7127558</v>
      </c>
      <c r="D33" s="190">
        <v>2714415</v>
      </c>
      <c r="E33" s="190">
        <f>+C33-D33</f>
        <v>4413143</v>
      </c>
      <c r="F33" s="191" t="s">
        <v>139</v>
      </c>
      <c r="G33" s="191" t="s">
        <v>140</v>
      </c>
    </row>
    <row r="34" spans="1:7" ht="20.100000000000001" customHeight="1">
      <c r="A34" s="254" t="s">
        <v>109</v>
      </c>
      <c r="B34" s="255"/>
      <c r="C34" s="161">
        <v>1506946</v>
      </c>
      <c r="D34" s="191" t="s">
        <v>137</v>
      </c>
      <c r="E34" s="191" t="s">
        <v>138</v>
      </c>
      <c r="F34" s="190">
        <f>+C34</f>
        <v>1506946</v>
      </c>
      <c r="G34" s="191" t="s">
        <v>139</v>
      </c>
    </row>
    <row r="35" spans="1:7" ht="20.100000000000001" customHeight="1">
      <c r="A35" s="254" t="s">
        <v>19</v>
      </c>
      <c r="B35" s="255"/>
      <c r="C35" s="162" t="s">
        <v>8</v>
      </c>
      <c r="D35" s="191" t="s">
        <v>8</v>
      </c>
      <c r="E35" s="191" t="s">
        <v>139</v>
      </c>
      <c r="F35" s="191" t="s">
        <v>8</v>
      </c>
      <c r="G35" s="191" t="s">
        <v>8</v>
      </c>
    </row>
    <row r="36" spans="1:7" ht="20.100000000000001" customHeight="1">
      <c r="A36" s="235" t="s">
        <v>3</v>
      </c>
      <c r="B36" s="256"/>
      <c r="C36" s="161">
        <f>SUM(C32:C35)</f>
        <v>118526811</v>
      </c>
      <c r="D36" s="161">
        <v>33378159</v>
      </c>
      <c r="E36" s="190">
        <v>13048600</v>
      </c>
      <c r="F36" s="190">
        <v>60446009</v>
      </c>
      <c r="G36" s="190">
        <f>+G32</f>
        <v>11654043</v>
      </c>
    </row>
    <row r="37" spans="1:7">
      <c r="C37" s="163"/>
      <c r="D37" s="163"/>
      <c r="E37" s="163"/>
      <c r="F37" s="163"/>
      <c r="G37" s="163"/>
    </row>
    <row r="38" spans="1:7">
      <c r="C38" s="163"/>
      <c r="D38" s="163"/>
      <c r="E38" s="163"/>
      <c r="F38" s="163"/>
      <c r="G38" s="163"/>
    </row>
  </sheetData>
  <mergeCells count="30">
    <mergeCell ref="B13:B22"/>
    <mergeCell ref="B25:D25"/>
    <mergeCell ref="A34:B34"/>
    <mergeCell ref="A35:B35"/>
    <mergeCell ref="A36:B36"/>
    <mergeCell ref="B23:D23"/>
    <mergeCell ref="A30:B31"/>
    <mergeCell ref="C30:C31"/>
    <mergeCell ref="D30:G30"/>
    <mergeCell ref="A32:B32"/>
    <mergeCell ref="A33:B33"/>
    <mergeCell ref="A24:A25"/>
    <mergeCell ref="A26:A27"/>
    <mergeCell ref="B27:D27"/>
    <mergeCell ref="C3:D3"/>
    <mergeCell ref="A4:A23"/>
    <mergeCell ref="B4:B12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C15"/>
    <mergeCell ref="C16:C18"/>
    <mergeCell ref="C19:C21"/>
    <mergeCell ref="C22:D22"/>
  </mergeCells>
  <phoneticPr fontId="36"/>
  <pageMargins left="0.70866141732283472" right="0.70866141732283472" top="0.74803149606299213" bottom="0.74803149606299213" header="0.31496062992125984" footer="0.31496062992125984"/>
  <pageSetup paperSize="9" scale="9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8</vt:i4>
      </vt:variant>
    </vt:vector>
  </HeadingPairs>
  <TitlesOfParts>
    <vt:vector size="18" baseType="lpstr">
      <vt:lpstr>有形固定資産明細・行政目的別明細</vt:lpstr>
      <vt:lpstr>投資及び出資金の明細</vt:lpstr>
      <vt:lpstr>基金の明細</vt:lpstr>
      <vt:lpstr>貸付金の明細</vt:lpstr>
      <vt:lpstr>長期延滞債権の明細、未収金の明細</vt:lpstr>
      <vt:lpstr>地方債等の明細</vt:lpstr>
      <vt:lpstr>引当金の明細</vt:lpstr>
      <vt:lpstr>補助金等の明細</vt:lpstr>
      <vt:lpstr>財源の明細</vt:lpstr>
      <vt:lpstr>資金の明細</vt:lpstr>
      <vt:lpstr>引当金の明細!Print_Area</vt:lpstr>
      <vt:lpstr>基金の明細!Print_Area</vt:lpstr>
      <vt:lpstr>財源の明細!Print_Area</vt:lpstr>
      <vt:lpstr>資金の明細!Print_Area</vt:lpstr>
      <vt:lpstr>貸付金の明細!Print_Area</vt:lpstr>
      <vt:lpstr>地方債等の明細!Print_Area</vt:lpstr>
      <vt:lpstr>'長期延滞債権の明細、未収金の明細'!Print_Area</vt:lpstr>
      <vt:lpstr>投資及び出資金の明細!Print_Area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</dc:creator>
  <cp:lastModifiedBy>奈良市役所</cp:lastModifiedBy>
  <cp:lastPrinted>2020-10-08T09:33:10Z</cp:lastPrinted>
  <dcterms:created xsi:type="dcterms:W3CDTF">2015-03-17T01:58:09Z</dcterms:created>
  <dcterms:modified xsi:type="dcterms:W3CDTF">2021-03-16T06:00:20Z</dcterms:modified>
</cp:coreProperties>
</file>