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20 付表\"/>
    </mc:Choice>
  </mc:AlternateContent>
  <bookViews>
    <workbookView xWindow="0" yWindow="0" windowWidth="20490" windowHeight="7095"/>
  </bookViews>
  <sheets>
    <sheet name="3" sheetId="1" r:id="rId1"/>
  </sheets>
  <definedNames>
    <definedName name="_xlnm.Print_Area" localSheetId="0">'3'!$A$1:$V$54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3" i="1" l="1"/>
  <c r="P53" i="1"/>
  <c r="K53" i="1"/>
  <c r="V52" i="1"/>
  <c r="P52" i="1"/>
  <c r="K52" i="1"/>
  <c r="V51" i="1"/>
  <c r="P51" i="1"/>
  <c r="K51" i="1"/>
  <c r="V50" i="1"/>
  <c r="P50" i="1"/>
  <c r="K50" i="1"/>
  <c r="V49" i="1"/>
  <c r="P49" i="1"/>
  <c r="K49" i="1"/>
  <c r="V48" i="1"/>
  <c r="P48" i="1"/>
  <c r="K48" i="1"/>
  <c r="V47" i="1"/>
  <c r="P47" i="1"/>
  <c r="K47" i="1"/>
  <c r="V46" i="1"/>
  <c r="P46" i="1"/>
  <c r="K46" i="1"/>
  <c r="V45" i="1"/>
  <c r="P45" i="1"/>
  <c r="K45" i="1"/>
  <c r="V44" i="1"/>
  <c r="P44" i="1"/>
  <c r="K44" i="1"/>
  <c r="V43" i="1"/>
  <c r="P43" i="1"/>
  <c r="K43" i="1"/>
  <c r="V42" i="1"/>
  <c r="P42" i="1"/>
  <c r="K42" i="1"/>
  <c r="V41" i="1"/>
  <c r="P41" i="1"/>
  <c r="K41" i="1"/>
  <c r="V40" i="1"/>
  <c r="P40" i="1"/>
  <c r="K40" i="1"/>
  <c r="V39" i="1"/>
  <c r="P39" i="1"/>
  <c r="K39" i="1"/>
  <c r="V38" i="1"/>
  <c r="P38" i="1"/>
  <c r="K38" i="1"/>
  <c r="V37" i="1"/>
  <c r="P37" i="1"/>
  <c r="K37" i="1"/>
  <c r="V36" i="1"/>
  <c r="P36" i="1"/>
  <c r="K36" i="1"/>
  <c r="V35" i="1"/>
  <c r="P35" i="1"/>
  <c r="K35" i="1"/>
  <c r="V34" i="1"/>
  <c r="P34" i="1"/>
  <c r="K34" i="1"/>
  <c r="V33" i="1"/>
  <c r="P33" i="1"/>
  <c r="K33" i="1"/>
  <c r="V32" i="1"/>
  <c r="P32" i="1"/>
  <c r="K32" i="1"/>
  <c r="V31" i="1"/>
  <c r="P31" i="1"/>
  <c r="K31" i="1"/>
  <c r="V30" i="1"/>
  <c r="P30" i="1"/>
  <c r="K30" i="1"/>
  <c r="V29" i="1"/>
  <c r="P29" i="1"/>
  <c r="K29" i="1"/>
  <c r="V28" i="1"/>
  <c r="P28" i="1"/>
  <c r="K28" i="1"/>
  <c r="V27" i="1"/>
  <c r="P27" i="1"/>
  <c r="K27" i="1"/>
  <c r="V26" i="1"/>
  <c r="P26" i="1"/>
  <c r="K26" i="1"/>
  <c r="V25" i="1"/>
  <c r="P25" i="1"/>
  <c r="K25" i="1"/>
  <c r="V24" i="1"/>
  <c r="P24" i="1"/>
  <c r="K24" i="1"/>
  <c r="V23" i="1"/>
  <c r="P23" i="1"/>
  <c r="K23" i="1"/>
  <c r="V22" i="1"/>
  <c r="P22" i="1"/>
  <c r="K22" i="1"/>
  <c r="V21" i="1"/>
  <c r="P21" i="1"/>
  <c r="K21" i="1"/>
  <c r="V20" i="1"/>
  <c r="P20" i="1"/>
  <c r="K20" i="1"/>
  <c r="V19" i="1"/>
  <c r="P19" i="1"/>
  <c r="K19" i="1"/>
  <c r="V18" i="1"/>
  <c r="P18" i="1"/>
  <c r="K18" i="1"/>
  <c r="V17" i="1"/>
  <c r="P17" i="1"/>
  <c r="K17" i="1"/>
  <c r="V16" i="1"/>
  <c r="P16" i="1"/>
  <c r="K16" i="1"/>
  <c r="V15" i="1"/>
  <c r="P15" i="1"/>
  <c r="K15" i="1"/>
  <c r="V14" i="1"/>
  <c r="P14" i="1"/>
  <c r="K14" i="1"/>
  <c r="V13" i="1"/>
  <c r="P13" i="1"/>
  <c r="K13" i="1"/>
  <c r="V12" i="1"/>
  <c r="P12" i="1"/>
  <c r="K12" i="1"/>
  <c r="V11" i="1"/>
  <c r="P11" i="1"/>
  <c r="K11" i="1"/>
  <c r="V10" i="1"/>
  <c r="V9" i="1"/>
  <c r="P9" i="1"/>
  <c r="K9" i="1"/>
</calcChain>
</file>

<file path=xl/sharedStrings.xml><?xml version="1.0" encoding="utf-8"?>
<sst xmlns="http://schemas.openxmlformats.org/spreadsheetml/2006/main" count="113" uniqueCount="78">
  <si>
    <t>３　　小　 学　 校　 通　 学　 区　 域　 別　 主　 要　 統　 計</t>
    <phoneticPr fontId="3"/>
  </si>
  <si>
    <t xml:space="preserve">  この表の小学校通学区域別の数値は、本市において集計した概数である。</t>
    <rPh sb="6" eb="9">
      <t>ショウガッコウ</t>
    </rPh>
    <rPh sb="9" eb="11">
      <t>ツウガク</t>
    </rPh>
    <rPh sb="11" eb="13">
      <t>クイキ</t>
    </rPh>
    <rPh sb="13" eb="14">
      <t>ベツ</t>
    </rPh>
    <phoneticPr fontId="3"/>
  </si>
  <si>
    <t>平 成 22 年 国 勢 調 査
(平成22年10月1日現在)</t>
    <phoneticPr fontId="6"/>
  </si>
  <si>
    <t>人　　　口　(H31.4.1)</t>
    <phoneticPr fontId="3"/>
  </si>
  <si>
    <t>消　防　水　利　状　況　(H31.4.1)　</t>
    <rPh sb="0" eb="1">
      <t>ケ</t>
    </rPh>
    <rPh sb="2" eb="3">
      <t>ボウ</t>
    </rPh>
    <rPh sb="4" eb="5">
      <t>ミズ</t>
    </rPh>
    <phoneticPr fontId="3"/>
  </si>
  <si>
    <t>病　院 ・ 診　療　所　数　(H30.3.31)</t>
    <phoneticPr fontId="3"/>
  </si>
  <si>
    <t>都　市　公　園　(H31.3.31)</t>
    <phoneticPr fontId="3"/>
  </si>
  <si>
    <t>小学校名</t>
    <rPh sb="0" eb="3">
      <t>ショウガッコウ</t>
    </rPh>
    <rPh sb="3" eb="4">
      <t>ナ</t>
    </rPh>
    <phoneticPr fontId="3"/>
  </si>
  <si>
    <t>人　口</t>
    <rPh sb="0" eb="1">
      <t>ヒト</t>
    </rPh>
    <rPh sb="2" eb="3">
      <t>クチ</t>
    </rPh>
    <phoneticPr fontId="3"/>
  </si>
  <si>
    <t>１世帯当
たり人口</t>
    <rPh sb="1" eb="3">
      <t>セタイ</t>
    </rPh>
    <rPh sb="3" eb="4">
      <t>ア</t>
    </rPh>
    <rPh sb="7" eb="8">
      <t>ジン</t>
    </rPh>
    <rPh sb="8" eb="9">
      <t>クチ</t>
    </rPh>
    <phoneticPr fontId="3"/>
  </si>
  <si>
    <t>公 設      消 火 栓</t>
    <rPh sb="0" eb="1">
      <t>コウ</t>
    </rPh>
    <rPh sb="2" eb="3">
      <t>セツ</t>
    </rPh>
    <rPh sb="9" eb="10">
      <t>ショウ</t>
    </rPh>
    <phoneticPr fontId="3"/>
  </si>
  <si>
    <t>防　　火
水 そ う</t>
    <phoneticPr fontId="3"/>
  </si>
  <si>
    <t>注)</t>
    <rPh sb="0" eb="1">
      <t>チュウ</t>
    </rPh>
    <phoneticPr fontId="3"/>
  </si>
  <si>
    <t>歯　　科
診 療 所</t>
    <phoneticPr fontId="3"/>
  </si>
  <si>
    <t xml:space="preserve"> </t>
  </si>
  <si>
    <t>面　　積　(㎡)</t>
    <phoneticPr fontId="3"/>
  </si>
  <si>
    <t>人口</t>
    <rPh sb="0" eb="2">
      <t>ジンコウ</t>
    </rPh>
    <phoneticPr fontId="6"/>
  </si>
  <si>
    <t>世 帯 数</t>
    <rPh sb="0" eb="1">
      <t>ヨ</t>
    </rPh>
    <rPh sb="2" eb="3">
      <t>オビ</t>
    </rPh>
    <rPh sb="4" eb="5">
      <t>カズ</t>
    </rPh>
    <phoneticPr fontId="6"/>
  </si>
  <si>
    <t>世 帯 数</t>
    <phoneticPr fontId="3"/>
  </si>
  <si>
    <t>人口</t>
    <phoneticPr fontId="3"/>
  </si>
  <si>
    <t>総　数</t>
    <phoneticPr fontId="3"/>
  </si>
  <si>
    <t>千 世 帯
当 た り</t>
    <phoneticPr fontId="3"/>
  </si>
  <si>
    <t>そ の 他</t>
    <phoneticPr fontId="3"/>
  </si>
  <si>
    <t>病　院</t>
    <phoneticPr fontId="3"/>
  </si>
  <si>
    <t>診療所</t>
    <phoneticPr fontId="3"/>
  </si>
  <si>
    <t>公園数</t>
    <phoneticPr fontId="3"/>
  </si>
  <si>
    <t>総面積</t>
    <rPh sb="0" eb="3">
      <t>ソウメンセキ</t>
    </rPh>
    <phoneticPr fontId="3"/>
  </si>
  <si>
    <t>1 世 帯
当 た り</t>
    <phoneticPr fontId="3"/>
  </si>
  <si>
    <t>総　数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</si>
  <si>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</si>
  <si>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</si>
  <si>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の 水 利</t>
    <phoneticPr fontId="3"/>
  </si>
  <si>
    <t>総数</t>
    <phoneticPr fontId="3"/>
  </si>
  <si>
    <t>椿井</t>
    <phoneticPr fontId="3"/>
  </si>
  <si>
    <t>飛鳥</t>
    <phoneticPr fontId="3"/>
  </si>
  <si>
    <t>鼓阪</t>
    <phoneticPr fontId="3"/>
  </si>
  <si>
    <t>済美</t>
    <phoneticPr fontId="3"/>
  </si>
  <si>
    <t>佐保</t>
    <phoneticPr fontId="3"/>
  </si>
  <si>
    <t>大宮</t>
    <rPh sb="0" eb="1">
      <t>オオ</t>
    </rPh>
    <phoneticPr fontId="3"/>
  </si>
  <si>
    <t>-</t>
  </si>
  <si>
    <t>都跡</t>
    <phoneticPr fontId="3"/>
  </si>
  <si>
    <t>大安寺</t>
    <phoneticPr fontId="3"/>
  </si>
  <si>
    <t>東市</t>
    <phoneticPr fontId="3"/>
  </si>
  <si>
    <t>平城</t>
    <phoneticPr fontId="3"/>
  </si>
  <si>
    <t>辰市</t>
    <phoneticPr fontId="3"/>
  </si>
  <si>
    <t>明治</t>
    <phoneticPr fontId="3"/>
  </si>
  <si>
    <t>帯解</t>
    <phoneticPr fontId="3"/>
  </si>
  <si>
    <t>伏見</t>
    <phoneticPr fontId="3"/>
  </si>
  <si>
    <t>富雄南</t>
  </si>
  <si>
    <t>富雄北</t>
  </si>
  <si>
    <t>田原</t>
  </si>
  <si>
    <t>柳生</t>
    <phoneticPr fontId="3"/>
  </si>
  <si>
    <t>興東</t>
    <rPh sb="0" eb="1">
      <t>コウ</t>
    </rPh>
    <rPh sb="1" eb="2">
      <t>トウ</t>
    </rPh>
    <phoneticPr fontId="3"/>
  </si>
  <si>
    <t>あやめ池</t>
  </si>
  <si>
    <t>鶴舞</t>
    <phoneticPr fontId="3"/>
  </si>
  <si>
    <t>鳥見</t>
    <phoneticPr fontId="3"/>
  </si>
  <si>
    <t>登美ヶ丘</t>
  </si>
  <si>
    <t>六条</t>
    <phoneticPr fontId="3"/>
  </si>
  <si>
    <t>青和</t>
    <phoneticPr fontId="3"/>
  </si>
  <si>
    <t>右京</t>
    <phoneticPr fontId="3"/>
  </si>
  <si>
    <t>東登美ヶ丘</t>
  </si>
  <si>
    <t>二名</t>
    <phoneticPr fontId="3"/>
  </si>
  <si>
    <t>西大寺北</t>
  </si>
  <si>
    <t>富雄第三</t>
  </si>
  <si>
    <t>平城西</t>
  </si>
  <si>
    <t>大安寺西</t>
  </si>
  <si>
    <t>三碓</t>
    <phoneticPr fontId="3"/>
  </si>
  <si>
    <t>神功</t>
    <phoneticPr fontId="3"/>
  </si>
  <si>
    <t>朱雀</t>
  </si>
  <si>
    <t>済美南</t>
  </si>
  <si>
    <t>鼓阪北</t>
  </si>
  <si>
    <t>伏見南</t>
  </si>
  <si>
    <t>佐保台</t>
  </si>
  <si>
    <t>佐保川</t>
  </si>
  <si>
    <t>左京</t>
  </si>
  <si>
    <t>月ヶ瀬</t>
  </si>
  <si>
    <t>都祁</t>
  </si>
  <si>
    <t>　注) 河川からの水利箇所は26箇所あり、表中には含まれない　</t>
    <rPh sb="1" eb="2">
      <t>チュウ</t>
    </rPh>
    <rPh sb="9" eb="11">
      <t>スイリ</t>
    </rPh>
    <rPh sb="11" eb="13">
      <t>カショ</t>
    </rPh>
    <rPh sb="16" eb="18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</si>
</sst>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.0_ ;_ * &quot;-&quot;?_ ;_ @_ "/>
    <numFmt numFmtId="177" formatCode="#,##0_);[Red]\(#,##0\)"/>
    <numFmt numFmtId="178" formatCode="#,##0.0;[Red]\-#,##0.0"/>
  </numFmts>
  <fonts count="9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horizontal="left" vertical="center" indent="2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 applyProtection="1">
      <alignment horizontal="left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1" xfId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distributed" vertical="center" justifyLastLine="1"/>
    </xf>
    <xf numFmtId="0" fontId="4" fillId="0" borderId="19" xfId="0" applyFont="1" applyBorder="1" applyAlignment="1">
      <alignment vertical="center" wrapText="1"/>
    </xf>
    <xf numFmtId="0" fontId="4" fillId="0" borderId="14" xfId="0" applyFont="1" applyBorder="1" applyAlignment="1" applyProtection="1">
      <alignment horizontal="distributed" vertical="center" justifyLastLine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top"/>
    </xf>
    <xf numFmtId="38" fontId="4" fillId="0" borderId="9" xfId="1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>
      <alignment vertical="center"/>
    </xf>
    <xf numFmtId="3" fontId="4" fillId="0" borderId="0" xfId="0" applyNumberFormat="1" applyFont="1"/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41" fontId="8" fillId="0" borderId="0" xfId="0" applyNumberFormat="1" applyFont="1" applyAlignment="1">
      <alignment vertical="center"/>
    </xf>
    <xf numFmtId="41" fontId="8" fillId="0" borderId="0" xfId="1" applyNumberFormat="1" applyFont="1" applyBorder="1" applyAlignment="1" applyProtection="1">
      <alignment vertical="center"/>
    </xf>
    <xf numFmtId="176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 applyProtection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1" applyNumberFormat="1" applyFont="1" applyBorder="1" applyAlignment="1">
      <alignment vertical="center"/>
    </xf>
    <xf numFmtId="41" fontId="8" fillId="0" borderId="0" xfId="0" applyNumberFormat="1" applyFont="1" applyAlignment="1">
      <alignment horizontal="right" vertical="center"/>
    </xf>
    <xf numFmtId="177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177" fontId="8" fillId="0" borderId="0" xfId="1" applyNumberFormat="1" applyFont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22" xfId="0" applyFont="1" applyBorder="1" applyAlignment="1" applyProtection="1">
      <alignment horizontal="distributed" vertical="center"/>
    </xf>
    <xf numFmtId="41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55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defaultColWidth="8.69921875" defaultRowHeight="11.25" x14ac:dyDescent="0.15"/>
  <cols>
    <col min="1" max="1" width="8.796875" style="2" customWidth="1"/>
    <col min="2" max="2" width="0.3984375" style="2" customWidth="1"/>
    <col min="3" max="6" width="7.09765625" style="8" customWidth="1"/>
    <col min="7" max="11" width="7.09765625" style="2" customWidth="1"/>
    <col min="12" max="19" width="6.59765625" style="2" customWidth="1"/>
    <col min="20" max="20" width="6.69921875" style="2" customWidth="1"/>
    <col min="21" max="22" width="6.8984375" style="2" customWidth="1"/>
    <col min="23" max="23" width="8.69921875" style="7" customWidth="1"/>
    <col min="24" max="16384" width="8.69921875" style="2"/>
  </cols>
  <sheetData>
    <row r="1" spans="1:23" ht="18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3"/>
      <c r="J1" s="4"/>
      <c r="K1" s="4"/>
      <c r="L1" s="5"/>
      <c r="M1" s="3"/>
      <c r="N1" s="6"/>
      <c r="O1" s="3"/>
      <c r="P1" s="3"/>
      <c r="Q1" s="3"/>
      <c r="R1" s="3"/>
      <c r="S1" s="3"/>
      <c r="T1" s="3"/>
      <c r="U1" s="3"/>
    </row>
    <row r="2" spans="1:23" ht="15" customHeight="1" x14ac:dyDescent="0.15">
      <c r="A2" s="1"/>
      <c r="B2" s="1"/>
      <c r="G2" s="3"/>
      <c r="H2" s="3"/>
      <c r="I2" s="3"/>
      <c r="L2" s="3"/>
      <c r="M2" s="3"/>
      <c r="N2" s="6"/>
      <c r="O2" s="3"/>
      <c r="P2" s="3"/>
      <c r="Q2" s="3"/>
      <c r="R2" s="3"/>
      <c r="S2" s="3"/>
      <c r="T2" s="3"/>
      <c r="U2" s="3"/>
    </row>
    <row r="3" spans="1:23" s="10" customFormat="1" ht="15" customHeight="1" thickBot="1" x14ac:dyDescent="0.25">
      <c r="A3" s="9" t="s">
        <v>1</v>
      </c>
      <c r="B3" s="9"/>
      <c r="G3" s="11"/>
      <c r="H3" s="11"/>
      <c r="I3" s="12"/>
      <c r="J3" s="11"/>
      <c r="K3" s="13"/>
      <c r="M3" s="13"/>
      <c r="N3" s="13"/>
      <c r="T3" s="11"/>
      <c r="U3" s="11"/>
      <c r="V3" s="11"/>
      <c r="W3" s="13"/>
    </row>
    <row r="4" spans="1:23" ht="14.25" customHeight="1" x14ac:dyDescent="0.2">
      <c r="A4" s="14"/>
      <c r="B4" s="15"/>
      <c r="C4" s="16" t="s">
        <v>2</v>
      </c>
      <c r="D4" s="17"/>
      <c r="E4" s="17"/>
      <c r="F4" s="17"/>
      <c r="G4" s="18" t="s">
        <v>3</v>
      </c>
      <c r="H4" s="19"/>
      <c r="I4" s="20"/>
      <c r="J4" s="18" t="s">
        <v>4</v>
      </c>
      <c r="K4" s="19"/>
      <c r="L4" s="19"/>
      <c r="M4" s="19"/>
      <c r="N4" s="20"/>
      <c r="O4" s="21" t="s">
        <v>5</v>
      </c>
      <c r="P4" s="22"/>
      <c r="Q4" s="22"/>
      <c r="R4" s="22"/>
      <c r="S4" s="22"/>
      <c r="T4" s="18" t="s">
        <v>6</v>
      </c>
      <c r="U4" s="19"/>
      <c r="V4" s="19"/>
      <c r="W4" s="23"/>
    </row>
    <row r="5" spans="1:23" ht="14.25" customHeight="1" x14ac:dyDescent="0.2">
      <c r="A5" s="24" t="s">
        <v>7</v>
      </c>
      <c r="B5" s="25"/>
      <c r="C5" s="26"/>
      <c r="D5" s="27"/>
      <c r="E5" s="27"/>
      <c r="F5" s="27"/>
      <c r="G5" s="28"/>
      <c r="H5" s="29" t="s">
        <v>8</v>
      </c>
      <c r="I5" s="30" t="s">
        <v>9</v>
      </c>
      <c r="J5" s="31"/>
      <c r="K5" s="32"/>
      <c r="L5" s="33" t="s">
        <v>10</v>
      </c>
      <c r="M5" s="33" t="s">
        <v>11</v>
      </c>
      <c r="N5" s="34" t="s">
        <v>12</v>
      </c>
      <c r="O5" s="35"/>
      <c r="P5" s="36"/>
      <c r="Q5" s="35"/>
      <c r="R5" s="35"/>
      <c r="S5" s="37" t="s">
        <v>13</v>
      </c>
      <c r="T5" s="38" t="s">
        <v>14</v>
      </c>
      <c r="U5" s="39" t="s">
        <v>15</v>
      </c>
      <c r="V5" s="40"/>
      <c r="W5" s="41"/>
    </row>
    <row r="6" spans="1:23" ht="14.25" customHeight="1" x14ac:dyDescent="0.2">
      <c r="A6" s="24"/>
      <c r="B6" s="25"/>
      <c r="C6" s="42"/>
      <c r="D6" s="43" t="s">
        <v>16</v>
      </c>
      <c r="E6" s="44"/>
      <c r="F6" s="45" t="s">
        <v>17</v>
      </c>
      <c r="G6" s="46" t="s">
        <v>18</v>
      </c>
      <c r="H6" s="47" t="s">
        <v>19</v>
      </c>
      <c r="I6" s="48"/>
      <c r="J6" s="46" t="s">
        <v>20</v>
      </c>
      <c r="K6" s="33" t="s">
        <v>21</v>
      </c>
      <c r="L6" s="49"/>
      <c r="M6" s="50"/>
      <c r="N6" s="51" t="s">
        <v>22</v>
      </c>
      <c r="O6" s="52" t="s">
        <v>20</v>
      </c>
      <c r="P6" s="37" t="s">
        <v>21</v>
      </c>
      <c r="Q6" s="52" t="s">
        <v>23</v>
      </c>
      <c r="R6" s="53" t="s">
        <v>24</v>
      </c>
      <c r="S6" s="54"/>
      <c r="T6" s="55" t="s">
        <v>25</v>
      </c>
      <c r="U6" s="29" t="s">
        <v>26</v>
      </c>
      <c r="V6" s="56" t="s">
        <v>27</v>
      </c>
      <c r="W6" s="57"/>
    </row>
    <row r="7" spans="1:23" ht="14.25" customHeight="1" x14ac:dyDescent="0.2">
      <c r="A7" s="58"/>
      <c r="B7" s="59"/>
      <c r="C7" s="60" t="s">
        <v>28</v>
      </c>
      <c r="D7" s="60" t="s">
        <v>29</v>
      </c>
      <c r="E7" s="60" t="s">
        <v>30</v>
      </c>
      <c r="F7" s="26"/>
      <c r="G7" s="60"/>
      <c r="H7" s="61" t="s">
        <v>14</v>
      </c>
      <c r="I7" s="62"/>
      <c r="J7" s="63"/>
      <c r="K7" s="64"/>
      <c r="L7" s="65"/>
      <c r="M7" s="66"/>
      <c r="N7" s="67" t="s">
        <v>31</v>
      </c>
      <c r="O7" s="68"/>
      <c r="P7" s="69"/>
      <c r="Q7" s="68"/>
      <c r="R7" s="68"/>
      <c r="S7" s="69"/>
      <c r="T7" s="70" t="s">
        <v>14</v>
      </c>
      <c r="U7" s="61"/>
      <c r="V7" s="26"/>
      <c r="W7" s="41"/>
    </row>
    <row r="8" spans="1:23" ht="6" customHeight="1" x14ac:dyDescent="0.15">
      <c r="A8" s="7"/>
      <c r="B8" s="71"/>
      <c r="C8" s="72"/>
      <c r="D8" s="72"/>
      <c r="E8" s="72"/>
      <c r="F8" s="72"/>
      <c r="G8" s="41"/>
      <c r="H8" s="41"/>
      <c r="I8" s="73"/>
      <c r="J8" s="74"/>
      <c r="K8" s="75"/>
      <c r="L8" s="41"/>
      <c r="M8" s="75"/>
      <c r="N8" s="41"/>
      <c r="O8" s="76"/>
      <c r="P8" s="76"/>
      <c r="Q8" s="76"/>
      <c r="R8" s="76"/>
      <c r="S8" s="77"/>
      <c r="T8" s="74"/>
      <c r="U8" s="75"/>
      <c r="V8" s="75"/>
      <c r="W8" s="75"/>
    </row>
    <row r="9" spans="1:23" ht="14.25" customHeight="1" x14ac:dyDescent="0.2">
      <c r="A9" s="78" t="s">
        <v>32</v>
      </c>
      <c r="B9" s="79"/>
      <c r="C9" s="80">
        <v>366591</v>
      </c>
      <c r="D9" s="80">
        <v>171410</v>
      </c>
      <c r="E9" s="80">
        <v>195181</v>
      </c>
      <c r="F9" s="80">
        <v>147421</v>
      </c>
      <c r="G9" s="81">
        <v>162380</v>
      </c>
      <c r="H9" s="81">
        <v>356352</v>
      </c>
      <c r="I9" s="82">
        <v>2.1945559798004681</v>
      </c>
      <c r="J9" s="83">
        <v>7181</v>
      </c>
      <c r="K9" s="82">
        <f>J9/G9*1000</f>
        <v>44.223426530360882</v>
      </c>
      <c r="L9" s="83">
        <v>5457</v>
      </c>
      <c r="M9" s="83">
        <v>1449</v>
      </c>
      <c r="N9" s="83">
        <v>304</v>
      </c>
      <c r="O9" s="83">
        <v>607</v>
      </c>
      <c r="P9" s="82">
        <f>O9/161392*1000</f>
        <v>3.7610290472885892</v>
      </c>
      <c r="Q9" s="83">
        <v>23</v>
      </c>
      <c r="R9" s="83">
        <v>392</v>
      </c>
      <c r="S9" s="83">
        <v>193</v>
      </c>
      <c r="T9" s="83">
        <v>573</v>
      </c>
      <c r="U9" s="83">
        <v>7822495</v>
      </c>
      <c r="V9" s="82">
        <f t="shared" ref="V9:V26" si="0">U9/162380</f>
        <v>48.174005419386624</v>
      </c>
      <c r="W9" s="82"/>
    </row>
    <row r="10" spans="1:23" ht="6" customHeight="1" x14ac:dyDescent="0.2">
      <c r="A10" s="7"/>
      <c r="B10" s="71"/>
      <c r="C10" s="80"/>
      <c r="D10" s="80"/>
      <c r="E10" s="80"/>
      <c r="F10" s="80"/>
      <c r="G10" s="81"/>
      <c r="H10" s="81"/>
      <c r="I10" s="82"/>
      <c r="J10" s="84"/>
      <c r="K10" s="82"/>
      <c r="L10" s="85"/>
      <c r="M10" s="84"/>
      <c r="N10" s="85"/>
      <c r="O10" s="86"/>
      <c r="P10" s="82"/>
      <c r="Q10" s="86"/>
      <c r="R10" s="86"/>
      <c r="S10" s="86"/>
      <c r="T10" s="85"/>
      <c r="U10" s="85"/>
      <c r="V10" s="82">
        <f t="shared" si="0"/>
        <v>0</v>
      </c>
      <c r="W10" s="82"/>
    </row>
    <row r="11" spans="1:23" ht="13.5" customHeight="1" x14ac:dyDescent="0.2">
      <c r="A11" s="78" t="s">
        <v>33</v>
      </c>
      <c r="B11" s="79"/>
      <c r="C11" s="87">
        <v>5544</v>
      </c>
      <c r="D11" s="87">
        <v>2351</v>
      </c>
      <c r="E11" s="87">
        <v>3193</v>
      </c>
      <c r="F11" s="87">
        <v>2820</v>
      </c>
      <c r="G11" s="88">
        <v>2895</v>
      </c>
      <c r="H11" s="88">
        <v>5653</v>
      </c>
      <c r="I11" s="82">
        <v>1.9526770293609672</v>
      </c>
      <c r="J11" s="83">
        <v>136</v>
      </c>
      <c r="K11" s="82">
        <f t="shared" ref="K11:K53" si="1">J11/G11*1000</f>
        <v>46.977547495682209</v>
      </c>
      <c r="L11" s="83">
        <v>111</v>
      </c>
      <c r="M11" s="89">
        <v>22</v>
      </c>
      <c r="N11" s="83">
        <v>3</v>
      </c>
      <c r="O11" s="83">
        <v>49</v>
      </c>
      <c r="P11" s="82">
        <f>O11/161392*1000</f>
        <v>0.30360860513532267</v>
      </c>
      <c r="Q11" s="83">
        <v>0</v>
      </c>
      <c r="R11" s="83">
        <v>34</v>
      </c>
      <c r="S11" s="83">
        <v>15</v>
      </c>
      <c r="T11" s="83">
        <v>5</v>
      </c>
      <c r="U11" s="83">
        <v>3524</v>
      </c>
      <c r="V11" s="82">
        <f t="shared" si="0"/>
        <v>2.1702180071437368E-2</v>
      </c>
      <c r="W11" s="82"/>
    </row>
    <row r="12" spans="1:23" ht="13.5" customHeight="1" x14ac:dyDescent="0.2">
      <c r="A12" s="78" t="s">
        <v>34</v>
      </c>
      <c r="B12" s="79"/>
      <c r="C12" s="87">
        <v>14196</v>
      </c>
      <c r="D12" s="87">
        <v>6566</v>
      </c>
      <c r="E12" s="87">
        <v>7630</v>
      </c>
      <c r="F12" s="87">
        <v>5951</v>
      </c>
      <c r="G12" s="88">
        <v>6146</v>
      </c>
      <c r="H12" s="90">
        <v>12834</v>
      </c>
      <c r="I12" s="82">
        <v>2.0881874389847055</v>
      </c>
      <c r="J12" s="83">
        <v>246</v>
      </c>
      <c r="K12" s="82">
        <f t="shared" si="1"/>
        <v>40.026033192320213</v>
      </c>
      <c r="L12" s="83">
        <v>213</v>
      </c>
      <c r="M12" s="89">
        <v>23</v>
      </c>
      <c r="N12" s="83">
        <v>10</v>
      </c>
      <c r="O12" s="83">
        <v>23</v>
      </c>
      <c r="P12" s="82">
        <f t="shared" ref="P12:P53" si="2">O12/161392*1000</f>
        <v>0.14251016159413105</v>
      </c>
      <c r="Q12" s="83">
        <v>2</v>
      </c>
      <c r="R12" s="83">
        <v>11</v>
      </c>
      <c r="S12" s="83">
        <v>10</v>
      </c>
      <c r="T12" s="83">
        <v>6</v>
      </c>
      <c r="U12" s="83">
        <v>21662</v>
      </c>
      <c r="V12" s="82">
        <f t="shared" si="0"/>
        <v>0.13340312846409658</v>
      </c>
      <c r="W12" s="82"/>
    </row>
    <row r="13" spans="1:23" ht="13.5" customHeight="1" x14ac:dyDescent="0.2">
      <c r="A13" s="78" t="s">
        <v>35</v>
      </c>
      <c r="B13" s="79"/>
      <c r="C13" s="87">
        <v>5889</v>
      </c>
      <c r="D13" s="87">
        <v>3005</v>
      </c>
      <c r="E13" s="87">
        <v>2884</v>
      </c>
      <c r="F13" s="87">
        <v>2275</v>
      </c>
      <c r="G13" s="88">
        <v>2329</v>
      </c>
      <c r="H13" s="90">
        <v>4444</v>
      </c>
      <c r="I13" s="82">
        <v>1.9081150708458565</v>
      </c>
      <c r="J13" s="83">
        <v>228</v>
      </c>
      <c r="K13" s="82">
        <f t="shared" si="1"/>
        <v>97.896092743666813</v>
      </c>
      <c r="L13" s="83">
        <v>176</v>
      </c>
      <c r="M13" s="89">
        <v>35</v>
      </c>
      <c r="N13" s="83">
        <v>17</v>
      </c>
      <c r="O13" s="83">
        <v>8</v>
      </c>
      <c r="P13" s="82">
        <f t="shared" si="2"/>
        <v>4.9568751858828197E-2</v>
      </c>
      <c r="Q13" s="83">
        <v>1</v>
      </c>
      <c r="R13" s="83">
        <v>4</v>
      </c>
      <c r="S13" s="83">
        <v>3</v>
      </c>
      <c r="T13" s="83">
        <v>4</v>
      </c>
      <c r="U13" s="83">
        <v>5114154</v>
      </c>
      <c r="V13" s="82">
        <f t="shared" si="0"/>
        <v>31.494974750585047</v>
      </c>
      <c r="W13" s="82"/>
    </row>
    <row r="14" spans="1:23" ht="13.5" customHeight="1" x14ac:dyDescent="0.2">
      <c r="A14" s="78" t="s">
        <v>36</v>
      </c>
      <c r="B14" s="79"/>
      <c r="C14" s="87">
        <v>11279</v>
      </c>
      <c r="D14" s="87">
        <v>5284</v>
      </c>
      <c r="E14" s="87">
        <v>5995</v>
      </c>
      <c r="F14" s="87">
        <v>5054</v>
      </c>
      <c r="G14" s="88">
        <v>5771</v>
      </c>
      <c r="H14" s="90">
        <v>11726</v>
      </c>
      <c r="I14" s="82">
        <v>2.0318835557095825</v>
      </c>
      <c r="J14" s="83">
        <v>166</v>
      </c>
      <c r="K14" s="82">
        <f t="shared" si="1"/>
        <v>28.764512216253681</v>
      </c>
      <c r="L14" s="83">
        <v>130</v>
      </c>
      <c r="M14" s="89">
        <v>34</v>
      </c>
      <c r="N14" s="83">
        <v>2</v>
      </c>
      <c r="O14" s="83">
        <v>20</v>
      </c>
      <c r="P14" s="82">
        <f t="shared" si="2"/>
        <v>0.12392187964707049</v>
      </c>
      <c r="Q14" s="83">
        <v>2</v>
      </c>
      <c r="R14" s="83">
        <v>13</v>
      </c>
      <c r="S14" s="83">
        <v>5</v>
      </c>
      <c r="T14" s="83">
        <v>9</v>
      </c>
      <c r="U14" s="83">
        <v>4852</v>
      </c>
      <c r="V14" s="82">
        <f t="shared" si="0"/>
        <v>2.9880527158517058E-2</v>
      </c>
      <c r="W14" s="82"/>
    </row>
    <row r="15" spans="1:23" ht="13.5" customHeight="1" x14ac:dyDescent="0.2">
      <c r="A15" s="78" t="s">
        <v>37</v>
      </c>
      <c r="B15" s="79"/>
      <c r="C15" s="87">
        <v>11470</v>
      </c>
      <c r="D15" s="87">
        <v>4761</v>
      </c>
      <c r="E15" s="87">
        <v>6709</v>
      </c>
      <c r="F15" s="87">
        <v>5140</v>
      </c>
      <c r="G15" s="88">
        <v>5333</v>
      </c>
      <c r="H15" s="90">
        <v>10720</v>
      </c>
      <c r="I15" s="82">
        <v>2.0101256328520534</v>
      </c>
      <c r="J15" s="83">
        <v>205</v>
      </c>
      <c r="K15" s="82">
        <f t="shared" si="1"/>
        <v>38.439902493905869</v>
      </c>
      <c r="L15" s="83">
        <v>179</v>
      </c>
      <c r="M15" s="89">
        <v>16</v>
      </c>
      <c r="N15" s="83">
        <v>10</v>
      </c>
      <c r="O15" s="83">
        <v>16</v>
      </c>
      <c r="P15" s="82">
        <f t="shared" si="2"/>
        <v>9.9137503717656394E-2</v>
      </c>
      <c r="Q15" s="83">
        <v>1</v>
      </c>
      <c r="R15" s="83">
        <v>8</v>
      </c>
      <c r="S15" s="83">
        <v>7</v>
      </c>
      <c r="T15" s="83">
        <v>10</v>
      </c>
      <c r="U15" s="83">
        <v>304744</v>
      </c>
      <c r="V15" s="82">
        <f t="shared" si="0"/>
        <v>1.8767335878802809</v>
      </c>
      <c r="W15" s="82"/>
    </row>
    <row r="16" spans="1:23" ht="13.5" customHeight="1" x14ac:dyDescent="0.2">
      <c r="A16" s="78" t="s">
        <v>38</v>
      </c>
      <c r="B16" s="79"/>
      <c r="C16" s="87">
        <v>13566</v>
      </c>
      <c r="D16" s="87">
        <v>6340</v>
      </c>
      <c r="E16" s="87">
        <v>7226</v>
      </c>
      <c r="F16" s="87">
        <v>6481</v>
      </c>
      <c r="G16" s="88">
        <v>7208</v>
      </c>
      <c r="H16" s="90">
        <v>13880</v>
      </c>
      <c r="I16" s="82">
        <v>1.925638179800222</v>
      </c>
      <c r="J16" s="83">
        <v>254</v>
      </c>
      <c r="K16" s="82">
        <f t="shared" si="1"/>
        <v>35.238623751387344</v>
      </c>
      <c r="L16" s="83">
        <v>156</v>
      </c>
      <c r="M16" s="89">
        <v>96</v>
      </c>
      <c r="N16" s="83">
        <v>3</v>
      </c>
      <c r="O16" s="83">
        <v>42</v>
      </c>
      <c r="P16" s="82">
        <f t="shared" si="2"/>
        <v>0.26023594725884802</v>
      </c>
      <c r="Q16" s="83" t="s">
        <v>39</v>
      </c>
      <c r="R16" s="83">
        <v>26</v>
      </c>
      <c r="S16" s="83">
        <v>16</v>
      </c>
      <c r="T16" s="83">
        <v>5</v>
      </c>
      <c r="U16" s="83">
        <v>6819</v>
      </c>
      <c r="V16" s="82">
        <f t="shared" si="0"/>
        <v>4.1994087941864759E-2</v>
      </c>
      <c r="W16" s="82"/>
    </row>
    <row r="17" spans="1:23" ht="13.5" customHeight="1" x14ac:dyDescent="0.2">
      <c r="A17" s="78" t="s">
        <v>40</v>
      </c>
      <c r="B17" s="79"/>
      <c r="C17" s="87">
        <v>12757</v>
      </c>
      <c r="D17" s="87">
        <v>5989</v>
      </c>
      <c r="E17" s="87">
        <v>6768</v>
      </c>
      <c r="F17" s="87">
        <v>4982</v>
      </c>
      <c r="G17" s="88">
        <v>5473</v>
      </c>
      <c r="H17" s="90">
        <v>12313</v>
      </c>
      <c r="I17" s="82">
        <v>2.249771606066143</v>
      </c>
      <c r="J17" s="83">
        <v>271</v>
      </c>
      <c r="K17" s="82">
        <f t="shared" si="1"/>
        <v>49.515804860222907</v>
      </c>
      <c r="L17" s="83">
        <v>229</v>
      </c>
      <c r="M17" s="89">
        <v>24</v>
      </c>
      <c r="N17" s="83">
        <v>19</v>
      </c>
      <c r="O17" s="83">
        <v>19</v>
      </c>
      <c r="P17" s="82">
        <f t="shared" si="2"/>
        <v>0.11772578566471696</v>
      </c>
      <c r="Q17" s="83">
        <v>1</v>
      </c>
      <c r="R17" s="83">
        <v>14</v>
      </c>
      <c r="S17" s="83">
        <v>4</v>
      </c>
      <c r="T17" s="83">
        <v>10</v>
      </c>
      <c r="U17" s="83">
        <v>394397</v>
      </c>
      <c r="V17" s="82">
        <f t="shared" si="0"/>
        <v>2.428852075378741</v>
      </c>
      <c r="W17" s="82"/>
    </row>
    <row r="18" spans="1:23" ht="13.5" customHeight="1" x14ac:dyDescent="0.2">
      <c r="A18" s="78" t="s">
        <v>41</v>
      </c>
      <c r="B18" s="79"/>
      <c r="C18" s="87">
        <v>7579</v>
      </c>
      <c r="D18" s="87">
        <v>3620</v>
      </c>
      <c r="E18" s="87">
        <v>3959</v>
      </c>
      <c r="F18" s="87">
        <v>3213</v>
      </c>
      <c r="G18" s="88">
        <v>3517</v>
      </c>
      <c r="H18" s="90">
        <v>7156</v>
      </c>
      <c r="I18" s="82">
        <v>2.0346886551037815</v>
      </c>
      <c r="J18" s="83">
        <v>113</v>
      </c>
      <c r="K18" s="82">
        <f t="shared" si="1"/>
        <v>32.129655956781349</v>
      </c>
      <c r="L18" s="83">
        <v>96</v>
      </c>
      <c r="M18" s="89">
        <v>15</v>
      </c>
      <c r="N18" s="83">
        <v>2</v>
      </c>
      <c r="O18" s="83">
        <v>4</v>
      </c>
      <c r="P18" s="82">
        <f t="shared" si="2"/>
        <v>2.4784375929414099E-2</v>
      </c>
      <c r="Q18" s="83" t="s">
        <v>39</v>
      </c>
      <c r="R18" s="83">
        <v>2</v>
      </c>
      <c r="S18" s="83">
        <v>2</v>
      </c>
      <c r="T18" s="83">
        <v>3</v>
      </c>
      <c r="U18" s="83">
        <v>3371</v>
      </c>
      <c r="V18" s="82">
        <f t="shared" si="0"/>
        <v>2.0759945806133759E-2</v>
      </c>
      <c r="W18" s="82"/>
    </row>
    <row r="19" spans="1:23" ht="13.5" customHeight="1" x14ac:dyDescent="0.2">
      <c r="A19" s="78" t="s">
        <v>42</v>
      </c>
      <c r="B19" s="79"/>
      <c r="C19" s="87">
        <v>7462</v>
      </c>
      <c r="D19" s="87">
        <v>3423</v>
      </c>
      <c r="E19" s="87">
        <v>4039</v>
      </c>
      <c r="F19" s="87">
        <v>2690</v>
      </c>
      <c r="G19" s="88">
        <v>3123</v>
      </c>
      <c r="H19" s="90">
        <v>6215</v>
      </c>
      <c r="I19" s="82">
        <v>1.9900736471341658</v>
      </c>
      <c r="J19" s="83">
        <v>236</v>
      </c>
      <c r="K19" s="82">
        <f t="shared" si="1"/>
        <v>75.568363752801787</v>
      </c>
      <c r="L19" s="83">
        <v>188</v>
      </c>
      <c r="M19" s="89">
        <v>41</v>
      </c>
      <c r="N19" s="83">
        <v>8</v>
      </c>
      <c r="O19" s="83">
        <v>6</v>
      </c>
      <c r="P19" s="82">
        <f t="shared" si="2"/>
        <v>3.7176563894121148E-2</v>
      </c>
      <c r="Q19" s="83">
        <v>2</v>
      </c>
      <c r="R19" s="83">
        <v>3</v>
      </c>
      <c r="S19" s="83">
        <v>1</v>
      </c>
      <c r="T19" s="83">
        <v>27</v>
      </c>
      <c r="U19" s="83">
        <v>29504</v>
      </c>
      <c r="V19" s="82">
        <f t="shared" si="0"/>
        <v>0.18169725335632467</v>
      </c>
      <c r="W19" s="82"/>
    </row>
    <row r="20" spans="1:23" ht="13.5" customHeight="1" x14ac:dyDescent="0.2">
      <c r="A20" s="78" t="s">
        <v>43</v>
      </c>
      <c r="B20" s="79"/>
      <c r="C20" s="87">
        <v>12419</v>
      </c>
      <c r="D20" s="87">
        <v>5893</v>
      </c>
      <c r="E20" s="87">
        <v>6526</v>
      </c>
      <c r="F20" s="87">
        <v>4623</v>
      </c>
      <c r="G20" s="88">
        <v>5140</v>
      </c>
      <c r="H20" s="90">
        <v>12054</v>
      </c>
      <c r="I20" s="82">
        <v>2.3451361867704281</v>
      </c>
      <c r="J20" s="83">
        <v>259</v>
      </c>
      <c r="K20" s="82">
        <f t="shared" si="1"/>
        <v>50.389105058365757</v>
      </c>
      <c r="L20" s="83">
        <v>196</v>
      </c>
      <c r="M20" s="89">
        <v>42</v>
      </c>
      <c r="N20" s="83">
        <v>24</v>
      </c>
      <c r="O20" s="83">
        <v>10</v>
      </c>
      <c r="P20" s="82">
        <f t="shared" si="2"/>
        <v>6.1960939823535247E-2</v>
      </c>
      <c r="Q20" s="83" t="s">
        <v>39</v>
      </c>
      <c r="R20" s="83">
        <v>8</v>
      </c>
      <c r="S20" s="83">
        <v>2</v>
      </c>
      <c r="T20" s="83">
        <v>17</v>
      </c>
      <c r="U20" s="83">
        <v>7714</v>
      </c>
      <c r="V20" s="82">
        <f t="shared" si="0"/>
        <v>4.750585047419633E-2</v>
      </c>
      <c r="W20" s="82"/>
    </row>
    <row r="21" spans="1:23" ht="13.5" customHeight="1" x14ac:dyDescent="0.2">
      <c r="A21" s="78" t="s">
        <v>44</v>
      </c>
      <c r="B21" s="79"/>
      <c r="C21" s="87">
        <v>8488</v>
      </c>
      <c r="D21" s="87">
        <v>4092</v>
      </c>
      <c r="E21" s="87">
        <v>4396</v>
      </c>
      <c r="F21" s="87">
        <v>3754</v>
      </c>
      <c r="G21" s="88">
        <v>4173</v>
      </c>
      <c r="H21" s="90">
        <v>8021</v>
      </c>
      <c r="I21" s="82">
        <v>1.9221183800623054</v>
      </c>
      <c r="J21" s="83">
        <v>151</v>
      </c>
      <c r="K21" s="82">
        <f t="shared" si="1"/>
        <v>36.18499880182123</v>
      </c>
      <c r="L21" s="83">
        <v>106</v>
      </c>
      <c r="M21" s="89">
        <v>45</v>
      </c>
      <c r="N21" s="83">
        <v>3</v>
      </c>
      <c r="O21" s="83">
        <v>4</v>
      </c>
      <c r="P21" s="82">
        <f t="shared" si="2"/>
        <v>2.4784375929414099E-2</v>
      </c>
      <c r="Q21" s="83">
        <v>1</v>
      </c>
      <c r="R21" s="83">
        <v>1</v>
      </c>
      <c r="S21" s="83">
        <v>2</v>
      </c>
      <c r="T21" s="83">
        <v>4</v>
      </c>
      <c r="U21" s="83">
        <v>23843</v>
      </c>
      <c r="V21" s="82">
        <f t="shared" si="0"/>
        <v>0.14683458554009116</v>
      </c>
      <c r="W21" s="82"/>
    </row>
    <row r="22" spans="1:23" ht="13.5" customHeight="1" x14ac:dyDescent="0.2">
      <c r="A22" s="78" t="s">
        <v>45</v>
      </c>
      <c r="B22" s="79"/>
      <c r="C22" s="87">
        <v>8780</v>
      </c>
      <c r="D22" s="87">
        <v>4275</v>
      </c>
      <c r="E22" s="87">
        <v>4505</v>
      </c>
      <c r="F22" s="87">
        <v>3329</v>
      </c>
      <c r="G22" s="88">
        <v>3875</v>
      </c>
      <c r="H22" s="90">
        <v>8582</v>
      </c>
      <c r="I22" s="82">
        <v>2.2147096774193549</v>
      </c>
      <c r="J22" s="83">
        <v>139</v>
      </c>
      <c r="K22" s="82">
        <f t="shared" si="1"/>
        <v>35.87096774193548</v>
      </c>
      <c r="L22" s="83">
        <v>118</v>
      </c>
      <c r="M22" s="89">
        <v>14</v>
      </c>
      <c r="N22" s="83">
        <v>7</v>
      </c>
      <c r="O22" s="83">
        <v>8</v>
      </c>
      <c r="P22" s="82">
        <f t="shared" si="2"/>
        <v>4.9568751858828197E-2</v>
      </c>
      <c r="Q22" s="83" t="s">
        <v>39</v>
      </c>
      <c r="R22" s="83">
        <v>5</v>
      </c>
      <c r="S22" s="83">
        <v>3</v>
      </c>
      <c r="T22" s="83">
        <v>12</v>
      </c>
      <c r="U22" s="83">
        <v>10828</v>
      </c>
      <c r="V22" s="82">
        <f t="shared" si="0"/>
        <v>6.6683089050375663E-2</v>
      </c>
      <c r="W22" s="82"/>
    </row>
    <row r="23" spans="1:23" ht="13.5" customHeight="1" x14ac:dyDescent="0.2">
      <c r="A23" s="78" t="s">
        <v>46</v>
      </c>
      <c r="B23" s="79"/>
      <c r="C23" s="87">
        <v>4491</v>
      </c>
      <c r="D23" s="87">
        <v>2151</v>
      </c>
      <c r="E23" s="87">
        <v>2340</v>
      </c>
      <c r="F23" s="87">
        <v>1549</v>
      </c>
      <c r="G23" s="88">
        <v>1732</v>
      </c>
      <c r="H23" s="90">
        <v>3878</v>
      </c>
      <c r="I23" s="82">
        <v>2.239030023094688</v>
      </c>
      <c r="J23" s="83">
        <v>189</v>
      </c>
      <c r="K23" s="82">
        <f t="shared" si="1"/>
        <v>109.12240184757506</v>
      </c>
      <c r="L23" s="83">
        <v>129</v>
      </c>
      <c r="M23" s="89">
        <v>52</v>
      </c>
      <c r="N23" s="83">
        <v>8</v>
      </c>
      <c r="O23" s="83">
        <v>3</v>
      </c>
      <c r="P23" s="82">
        <f t="shared" si="2"/>
        <v>1.8588281947060574E-2</v>
      </c>
      <c r="Q23" s="83" t="s">
        <v>39</v>
      </c>
      <c r="R23" s="83">
        <v>3</v>
      </c>
      <c r="S23" s="83" t="s">
        <v>39</v>
      </c>
      <c r="T23" s="83">
        <v>2</v>
      </c>
      <c r="U23" s="83">
        <v>1704</v>
      </c>
      <c r="V23" s="82">
        <f t="shared" si="0"/>
        <v>1.0493903190048035E-2</v>
      </c>
      <c r="W23" s="82"/>
    </row>
    <row r="24" spans="1:23" ht="13.5" customHeight="1" x14ac:dyDescent="0.2">
      <c r="A24" s="78" t="s">
        <v>47</v>
      </c>
      <c r="B24" s="79"/>
      <c r="C24" s="87">
        <v>14886</v>
      </c>
      <c r="D24" s="87">
        <v>7044</v>
      </c>
      <c r="E24" s="87">
        <v>7842</v>
      </c>
      <c r="F24" s="87">
        <v>6737</v>
      </c>
      <c r="G24" s="88">
        <v>7249</v>
      </c>
      <c r="H24" s="90">
        <v>15496</v>
      </c>
      <c r="I24" s="82">
        <v>2.137674161953373</v>
      </c>
      <c r="J24" s="83">
        <v>260</v>
      </c>
      <c r="K24" s="82">
        <f t="shared" si="1"/>
        <v>35.867016140157261</v>
      </c>
      <c r="L24" s="83">
        <v>224</v>
      </c>
      <c r="M24" s="89">
        <v>38</v>
      </c>
      <c r="N24" s="83">
        <v>4</v>
      </c>
      <c r="O24" s="83">
        <v>28</v>
      </c>
      <c r="P24" s="82">
        <f t="shared" si="2"/>
        <v>0.17349063150589866</v>
      </c>
      <c r="Q24" s="83" t="s">
        <v>39</v>
      </c>
      <c r="R24" s="83">
        <v>18</v>
      </c>
      <c r="S24" s="83">
        <v>10</v>
      </c>
      <c r="T24" s="83">
        <v>28</v>
      </c>
      <c r="U24" s="83">
        <v>26833</v>
      </c>
      <c r="V24" s="82">
        <f t="shared" si="0"/>
        <v>0.1652481832738022</v>
      </c>
      <c r="W24" s="82"/>
    </row>
    <row r="25" spans="1:23" ht="13.5" customHeight="1" x14ac:dyDescent="0.2">
      <c r="A25" s="78" t="s">
        <v>48</v>
      </c>
      <c r="B25" s="79"/>
      <c r="C25" s="87">
        <v>12073</v>
      </c>
      <c r="D25" s="87">
        <v>5557</v>
      </c>
      <c r="E25" s="87">
        <v>6516</v>
      </c>
      <c r="F25" s="87">
        <v>4180</v>
      </c>
      <c r="G25" s="88">
        <v>5050</v>
      </c>
      <c r="H25" s="90">
        <v>11664</v>
      </c>
      <c r="I25" s="82">
        <v>2.3097029702970295</v>
      </c>
      <c r="J25" s="83">
        <v>263</v>
      </c>
      <c r="K25" s="82">
        <f t="shared" si="1"/>
        <v>52.079207920792079</v>
      </c>
      <c r="L25" s="83">
        <v>208</v>
      </c>
      <c r="M25" s="89">
        <v>41</v>
      </c>
      <c r="N25" s="83">
        <v>15</v>
      </c>
      <c r="O25" s="83">
        <v>19</v>
      </c>
      <c r="P25" s="82">
        <f t="shared" si="2"/>
        <v>0.11772578566471696</v>
      </c>
      <c r="Q25" s="83">
        <v>2</v>
      </c>
      <c r="R25" s="83">
        <v>12</v>
      </c>
      <c r="S25" s="83">
        <v>5</v>
      </c>
      <c r="T25" s="83">
        <v>38</v>
      </c>
      <c r="U25" s="83">
        <v>81338</v>
      </c>
      <c r="V25" s="82">
        <f t="shared" si="0"/>
        <v>0.50091144229584927</v>
      </c>
      <c r="W25" s="82"/>
    </row>
    <row r="26" spans="1:23" ht="13.5" customHeight="1" x14ac:dyDescent="0.2">
      <c r="A26" s="78" t="s">
        <v>49</v>
      </c>
      <c r="B26" s="79"/>
      <c r="C26" s="87">
        <v>13861</v>
      </c>
      <c r="D26" s="87">
        <v>6539</v>
      </c>
      <c r="E26" s="87">
        <v>7322</v>
      </c>
      <c r="F26" s="87">
        <v>5731</v>
      </c>
      <c r="G26" s="88">
        <v>5562</v>
      </c>
      <c r="H26" s="90">
        <v>13141</v>
      </c>
      <c r="I26" s="82">
        <v>2.3626393383674937</v>
      </c>
      <c r="J26" s="83">
        <v>165</v>
      </c>
      <c r="K26" s="82">
        <f t="shared" si="1"/>
        <v>29.665587918015103</v>
      </c>
      <c r="L26" s="83">
        <v>123</v>
      </c>
      <c r="M26" s="89">
        <v>39</v>
      </c>
      <c r="N26" s="83">
        <v>4</v>
      </c>
      <c r="O26" s="83">
        <v>30</v>
      </c>
      <c r="P26" s="82">
        <f t="shared" si="2"/>
        <v>0.18588281947060573</v>
      </c>
      <c r="Q26" s="83" t="s">
        <v>39</v>
      </c>
      <c r="R26" s="83">
        <v>16</v>
      </c>
      <c r="S26" s="83">
        <v>14</v>
      </c>
      <c r="T26" s="83">
        <v>27</v>
      </c>
      <c r="U26" s="83">
        <v>18520</v>
      </c>
      <c r="V26" s="82">
        <f t="shared" si="0"/>
        <v>0.11405345485897278</v>
      </c>
      <c r="W26" s="82"/>
    </row>
    <row r="27" spans="1:23" ht="13.5" customHeight="1" x14ac:dyDescent="0.2">
      <c r="A27" s="78" t="s">
        <v>50</v>
      </c>
      <c r="B27" s="79"/>
      <c r="C27" s="87">
        <v>2036</v>
      </c>
      <c r="D27" s="87">
        <v>959</v>
      </c>
      <c r="E27" s="87">
        <v>1077</v>
      </c>
      <c r="F27" s="87">
        <v>558</v>
      </c>
      <c r="G27" s="88">
        <v>751</v>
      </c>
      <c r="H27" s="90">
        <v>1669</v>
      </c>
      <c r="I27" s="82">
        <v>2.2223701731025298</v>
      </c>
      <c r="J27" s="83">
        <v>174</v>
      </c>
      <c r="K27" s="82">
        <f t="shared" si="1"/>
        <v>231.69107856191746</v>
      </c>
      <c r="L27" s="83">
        <v>99</v>
      </c>
      <c r="M27" s="89">
        <v>65</v>
      </c>
      <c r="N27" s="83">
        <v>11</v>
      </c>
      <c r="O27" s="83">
        <v>3</v>
      </c>
      <c r="P27" s="82">
        <f t="shared" si="2"/>
        <v>1.8588281947060574E-2</v>
      </c>
      <c r="Q27" s="83" t="s">
        <v>39</v>
      </c>
      <c r="R27" s="83">
        <v>3</v>
      </c>
      <c r="S27" s="83" t="s">
        <v>39</v>
      </c>
      <c r="T27" s="83">
        <v>0</v>
      </c>
      <c r="U27" s="83">
        <v>0</v>
      </c>
      <c r="V27" s="82">
        <f>U27/161392</f>
        <v>0</v>
      </c>
      <c r="W27" s="82"/>
    </row>
    <row r="28" spans="1:23" ht="13.5" customHeight="1" x14ac:dyDescent="0.2">
      <c r="A28" s="78" t="s">
        <v>51</v>
      </c>
      <c r="B28" s="79"/>
      <c r="C28" s="87">
        <v>1241</v>
      </c>
      <c r="D28" s="87">
        <v>590</v>
      </c>
      <c r="E28" s="87">
        <v>651</v>
      </c>
      <c r="F28" s="87">
        <v>369</v>
      </c>
      <c r="G28" s="88">
        <v>455</v>
      </c>
      <c r="H28" s="90">
        <v>1018</v>
      </c>
      <c r="I28" s="82">
        <v>2.2373626373626374</v>
      </c>
      <c r="J28" s="83">
        <v>95</v>
      </c>
      <c r="K28" s="82">
        <f t="shared" si="1"/>
        <v>208.79120879120879</v>
      </c>
      <c r="L28" s="89">
        <v>43</v>
      </c>
      <c r="M28" s="89">
        <v>49</v>
      </c>
      <c r="N28" s="83">
        <v>3</v>
      </c>
      <c r="O28" s="83">
        <v>2</v>
      </c>
      <c r="P28" s="82">
        <f t="shared" si="2"/>
        <v>1.2392187964707049E-2</v>
      </c>
      <c r="Q28" s="83" t="s">
        <v>39</v>
      </c>
      <c r="R28" s="83">
        <v>1</v>
      </c>
      <c r="S28" s="83">
        <v>1</v>
      </c>
      <c r="T28" s="83">
        <v>0</v>
      </c>
      <c r="U28" s="83">
        <v>0</v>
      </c>
      <c r="V28" s="82">
        <f>U28/161392</f>
        <v>0</v>
      </c>
      <c r="W28" s="82"/>
    </row>
    <row r="29" spans="1:23" ht="13.5" customHeight="1" x14ac:dyDescent="0.2">
      <c r="A29" s="78" t="s">
        <v>52</v>
      </c>
      <c r="B29" s="79"/>
      <c r="C29" s="87">
        <v>2386</v>
      </c>
      <c r="D29" s="87">
        <v>1125</v>
      </c>
      <c r="E29" s="87">
        <v>1261</v>
      </c>
      <c r="F29" s="87">
        <v>777</v>
      </c>
      <c r="G29" s="88">
        <v>916</v>
      </c>
      <c r="H29" s="90">
        <v>2019</v>
      </c>
      <c r="I29" s="82">
        <v>2.2041484716157207</v>
      </c>
      <c r="J29" s="83">
        <v>238</v>
      </c>
      <c r="K29" s="82">
        <f t="shared" si="1"/>
        <v>259.82532751091702</v>
      </c>
      <c r="L29" s="89">
        <v>122</v>
      </c>
      <c r="M29" s="89">
        <v>99</v>
      </c>
      <c r="N29" s="83">
        <v>19</v>
      </c>
      <c r="O29" s="83">
        <v>1</v>
      </c>
      <c r="P29" s="82">
        <f t="shared" si="2"/>
        <v>6.1960939823535247E-3</v>
      </c>
      <c r="Q29" s="83" t="s">
        <v>39</v>
      </c>
      <c r="R29" s="83">
        <v>1</v>
      </c>
      <c r="S29" s="83" t="s">
        <v>39</v>
      </c>
      <c r="T29" s="83">
        <v>0</v>
      </c>
      <c r="U29" s="83">
        <v>0</v>
      </c>
      <c r="V29" s="82">
        <f>U29/161392</f>
        <v>0</v>
      </c>
      <c r="W29" s="82"/>
    </row>
    <row r="30" spans="1:23" ht="13.5" customHeight="1" x14ac:dyDescent="0.2">
      <c r="A30" s="78" t="s">
        <v>53</v>
      </c>
      <c r="B30" s="79"/>
      <c r="C30" s="87">
        <v>10878</v>
      </c>
      <c r="D30" s="87">
        <v>4984</v>
      </c>
      <c r="E30" s="87">
        <v>5894</v>
      </c>
      <c r="F30" s="87">
        <v>4507</v>
      </c>
      <c r="G30" s="88">
        <v>5451</v>
      </c>
      <c r="H30" s="90">
        <v>12200</v>
      </c>
      <c r="I30" s="82">
        <v>2.238121445606311</v>
      </c>
      <c r="J30" s="83">
        <v>199</v>
      </c>
      <c r="K30" s="82">
        <f t="shared" si="1"/>
        <v>36.507062924234084</v>
      </c>
      <c r="L30" s="89">
        <v>155</v>
      </c>
      <c r="M30" s="89">
        <v>41</v>
      </c>
      <c r="N30" s="83">
        <v>3</v>
      </c>
      <c r="O30" s="83">
        <v>25</v>
      </c>
      <c r="P30" s="82">
        <f t="shared" si="2"/>
        <v>0.15490234955883811</v>
      </c>
      <c r="Q30" s="83" t="s">
        <v>39</v>
      </c>
      <c r="R30" s="83">
        <v>19</v>
      </c>
      <c r="S30" s="83">
        <v>6</v>
      </c>
      <c r="T30" s="83">
        <v>18</v>
      </c>
      <c r="U30" s="83">
        <v>26637</v>
      </c>
      <c r="V30" s="82">
        <f t="shared" ref="V30:V51" si="3">U30/162380</f>
        <v>0.16404113807119103</v>
      </c>
      <c r="W30" s="82"/>
    </row>
    <row r="31" spans="1:23" ht="13.5" customHeight="1" x14ac:dyDescent="0.2">
      <c r="A31" s="78" t="s">
        <v>54</v>
      </c>
      <c r="B31" s="79"/>
      <c r="C31" s="87">
        <v>7167</v>
      </c>
      <c r="D31" s="87">
        <v>3239</v>
      </c>
      <c r="E31" s="87">
        <v>3928</v>
      </c>
      <c r="F31" s="87">
        <v>3278</v>
      </c>
      <c r="G31" s="88">
        <v>3414</v>
      </c>
      <c r="H31" s="90">
        <v>7181</v>
      </c>
      <c r="I31" s="82">
        <v>2.1033977738722904</v>
      </c>
      <c r="J31" s="83">
        <v>89</v>
      </c>
      <c r="K31" s="82">
        <f t="shared" si="1"/>
        <v>26.06912712360867</v>
      </c>
      <c r="L31" s="89">
        <v>71</v>
      </c>
      <c r="M31" s="89">
        <v>20</v>
      </c>
      <c r="N31" s="83">
        <v>1</v>
      </c>
      <c r="O31" s="83">
        <v>16</v>
      </c>
      <c r="P31" s="82">
        <f t="shared" si="2"/>
        <v>9.9137503717656394E-2</v>
      </c>
      <c r="Q31" s="83">
        <v>1</v>
      </c>
      <c r="R31" s="83">
        <v>11</v>
      </c>
      <c r="S31" s="83">
        <v>4</v>
      </c>
      <c r="T31" s="83">
        <v>6</v>
      </c>
      <c r="U31" s="83">
        <v>2940</v>
      </c>
      <c r="V31" s="82">
        <f t="shared" si="3"/>
        <v>1.8105678039167385E-2</v>
      </c>
      <c r="W31" s="82"/>
    </row>
    <row r="32" spans="1:23" ht="13.5" customHeight="1" x14ac:dyDescent="0.2">
      <c r="A32" s="78" t="s">
        <v>55</v>
      </c>
      <c r="B32" s="79"/>
      <c r="C32" s="87">
        <v>7225</v>
      </c>
      <c r="D32" s="87">
        <v>3377</v>
      </c>
      <c r="E32" s="87">
        <v>3848</v>
      </c>
      <c r="F32" s="87">
        <v>3136</v>
      </c>
      <c r="G32" s="88">
        <v>3209</v>
      </c>
      <c r="H32" s="90">
        <v>7190</v>
      </c>
      <c r="I32" s="82">
        <v>2.2405733873480833</v>
      </c>
      <c r="J32" s="83">
        <v>103</v>
      </c>
      <c r="K32" s="82">
        <f t="shared" si="1"/>
        <v>32.097226550327207</v>
      </c>
      <c r="L32" s="89">
        <v>85</v>
      </c>
      <c r="M32" s="89">
        <v>17</v>
      </c>
      <c r="N32" s="83">
        <v>1</v>
      </c>
      <c r="O32" s="83">
        <v>5</v>
      </c>
      <c r="P32" s="82">
        <f t="shared" si="2"/>
        <v>3.0980469911767623E-2</v>
      </c>
      <c r="Q32" s="83">
        <v>1</v>
      </c>
      <c r="R32" s="83">
        <v>3</v>
      </c>
      <c r="S32" s="83">
        <v>1</v>
      </c>
      <c r="T32" s="83">
        <v>17</v>
      </c>
      <c r="U32" s="83">
        <v>42225</v>
      </c>
      <c r="V32" s="82">
        <f t="shared" si="3"/>
        <v>0.26003818204212342</v>
      </c>
      <c r="W32" s="82"/>
    </row>
    <row r="33" spans="1:23" ht="13.5" customHeight="1" x14ac:dyDescent="0.2">
      <c r="A33" s="78" t="s">
        <v>56</v>
      </c>
      <c r="B33" s="79"/>
      <c r="C33" s="87">
        <v>11428</v>
      </c>
      <c r="D33" s="87">
        <v>5166</v>
      </c>
      <c r="E33" s="87">
        <v>6262</v>
      </c>
      <c r="F33" s="87">
        <v>4814</v>
      </c>
      <c r="G33" s="88">
        <v>5176</v>
      </c>
      <c r="H33" s="90">
        <v>11880</v>
      </c>
      <c r="I33" s="82">
        <v>2.2952086553323028</v>
      </c>
      <c r="J33" s="91">
        <v>117</v>
      </c>
      <c r="K33" s="82">
        <f t="shared" si="1"/>
        <v>22.604327666151466</v>
      </c>
      <c r="L33" s="89">
        <v>93</v>
      </c>
      <c r="M33" s="89">
        <v>22</v>
      </c>
      <c r="N33" s="83">
        <v>2</v>
      </c>
      <c r="O33" s="83">
        <v>30</v>
      </c>
      <c r="P33" s="82">
        <f t="shared" si="2"/>
        <v>0.18588281947060573</v>
      </c>
      <c r="Q33" s="83">
        <v>1</v>
      </c>
      <c r="R33" s="83">
        <v>21</v>
      </c>
      <c r="S33" s="83">
        <v>8</v>
      </c>
      <c r="T33" s="83">
        <v>21</v>
      </c>
      <c r="U33" s="83">
        <v>51321</v>
      </c>
      <c r="V33" s="82">
        <f t="shared" si="3"/>
        <v>0.31605493287350661</v>
      </c>
      <c r="W33" s="82"/>
    </row>
    <row r="34" spans="1:23" ht="13.5" customHeight="1" x14ac:dyDescent="0.2">
      <c r="A34" s="78" t="s">
        <v>57</v>
      </c>
      <c r="B34" s="79"/>
      <c r="C34" s="87">
        <v>15935</v>
      </c>
      <c r="D34" s="87">
        <v>7498</v>
      </c>
      <c r="E34" s="87">
        <v>8437</v>
      </c>
      <c r="F34" s="87">
        <v>5952</v>
      </c>
      <c r="G34" s="88">
        <v>6726</v>
      </c>
      <c r="H34" s="90">
        <v>14982</v>
      </c>
      <c r="I34" s="82">
        <v>2.2274754683318467</v>
      </c>
      <c r="J34" s="83">
        <v>245</v>
      </c>
      <c r="K34" s="82">
        <f t="shared" si="1"/>
        <v>36.425810288432949</v>
      </c>
      <c r="L34" s="89">
        <v>215</v>
      </c>
      <c r="M34" s="89">
        <v>24</v>
      </c>
      <c r="N34" s="83">
        <v>6</v>
      </c>
      <c r="O34" s="83">
        <v>18</v>
      </c>
      <c r="P34" s="82">
        <f t="shared" si="2"/>
        <v>0.11152969168236344</v>
      </c>
      <c r="Q34" s="83">
        <v>3</v>
      </c>
      <c r="R34" s="83">
        <v>10</v>
      </c>
      <c r="S34" s="83">
        <v>5</v>
      </c>
      <c r="T34" s="83">
        <v>28</v>
      </c>
      <c r="U34" s="83">
        <v>18051</v>
      </c>
      <c r="V34" s="82">
        <f t="shared" si="3"/>
        <v>0.11116516812415322</v>
      </c>
      <c r="W34" s="82"/>
    </row>
    <row r="35" spans="1:23" ht="13.5" customHeight="1" x14ac:dyDescent="0.2">
      <c r="A35" s="78" t="s">
        <v>58</v>
      </c>
      <c r="B35" s="79"/>
      <c r="C35" s="87">
        <v>9314</v>
      </c>
      <c r="D35" s="87">
        <v>4425</v>
      </c>
      <c r="E35" s="87">
        <v>4889</v>
      </c>
      <c r="F35" s="87">
        <v>3689</v>
      </c>
      <c r="G35" s="88">
        <v>4000</v>
      </c>
      <c r="H35" s="90">
        <v>9635</v>
      </c>
      <c r="I35" s="82">
        <v>2.4087499999999999</v>
      </c>
      <c r="J35" s="83">
        <v>139</v>
      </c>
      <c r="K35" s="82">
        <f t="shared" si="1"/>
        <v>34.75</v>
      </c>
      <c r="L35" s="89">
        <v>112</v>
      </c>
      <c r="M35" s="89">
        <v>25</v>
      </c>
      <c r="N35" s="83">
        <v>3</v>
      </c>
      <c r="O35" s="83">
        <v>24</v>
      </c>
      <c r="P35" s="82">
        <f t="shared" si="2"/>
        <v>0.14870625557648459</v>
      </c>
      <c r="Q35" s="83" t="s">
        <v>39</v>
      </c>
      <c r="R35" s="83">
        <v>15</v>
      </c>
      <c r="S35" s="83">
        <v>9</v>
      </c>
      <c r="T35" s="83">
        <v>13</v>
      </c>
      <c r="U35" s="83">
        <v>21740</v>
      </c>
      <c r="V35" s="82">
        <f t="shared" si="3"/>
        <v>0.13388348318758467</v>
      </c>
      <c r="W35" s="82"/>
    </row>
    <row r="36" spans="1:23" ht="13.5" customHeight="1" x14ac:dyDescent="0.2">
      <c r="A36" s="78" t="s">
        <v>59</v>
      </c>
      <c r="B36" s="79"/>
      <c r="C36" s="87">
        <v>5267</v>
      </c>
      <c r="D36" s="87">
        <v>2367</v>
      </c>
      <c r="E36" s="87">
        <v>2900</v>
      </c>
      <c r="F36" s="87">
        <v>2277</v>
      </c>
      <c r="G36" s="88">
        <v>2456</v>
      </c>
      <c r="H36" s="90">
        <v>4955</v>
      </c>
      <c r="I36" s="82">
        <v>2.0175081433224755</v>
      </c>
      <c r="J36" s="83">
        <v>41</v>
      </c>
      <c r="K36" s="82">
        <f t="shared" si="1"/>
        <v>16.693811074918568</v>
      </c>
      <c r="L36" s="89">
        <v>29</v>
      </c>
      <c r="M36" s="89">
        <v>12</v>
      </c>
      <c r="N36" s="83">
        <v>0</v>
      </c>
      <c r="O36" s="83">
        <v>22</v>
      </c>
      <c r="P36" s="82">
        <f t="shared" si="2"/>
        <v>0.13631406761177753</v>
      </c>
      <c r="Q36" s="83">
        <v>1</v>
      </c>
      <c r="R36" s="83">
        <v>15</v>
      </c>
      <c r="S36" s="83">
        <v>6</v>
      </c>
      <c r="T36" s="83">
        <v>3</v>
      </c>
      <c r="U36" s="83">
        <v>25004</v>
      </c>
      <c r="V36" s="82">
        <f t="shared" si="3"/>
        <v>0.15398448084739499</v>
      </c>
      <c r="W36" s="82"/>
    </row>
    <row r="37" spans="1:23" ht="13.5" customHeight="1" x14ac:dyDescent="0.2">
      <c r="A37" s="78" t="s">
        <v>60</v>
      </c>
      <c r="B37" s="79"/>
      <c r="C37" s="87">
        <v>9785</v>
      </c>
      <c r="D37" s="87">
        <v>4553</v>
      </c>
      <c r="E37" s="87">
        <v>5232</v>
      </c>
      <c r="F37" s="87">
        <v>3704</v>
      </c>
      <c r="G37" s="88">
        <v>4396</v>
      </c>
      <c r="H37" s="90">
        <v>10608</v>
      </c>
      <c r="I37" s="82">
        <v>2.4131028207461327</v>
      </c>
      <c r="J37" s="83">
        <v>245</v>
      </c>
      <c r="K37" s="82">
        <f t="shared" si="1"/>
        <v>55.732484076433124</v>
      </c>
      <c r="L37" s="89">
        <v>198</v>
      </c>
      <c r="M37" s="89">
        <v>40</v>
      </c>
      <c r="N37" s="83">
        <v>6</v>
      </c>
      <c r="O37" s="83">
        <v>17</v>
      </c>
      <c r="P37" s="82">
        <f t="shared" si="2"/>
        <v>0.10533359770000991</v>
      </c>
      <c r="Q37" s="83" t="s">
        <v>39</v>
      </c>
      <c r="R37" s="83">
        <v>14</v>
      </c>
      <c r="S37" s="83">
        <v>3</v>
      </c>
      <c r="T37" s="83">
        <v>45</v>
      </c>
      <c r="U37" s="83">
        <v>167167</v>
      </c>
      <c r="V37" s="82">
        <f t="shared" si="3"/>
        <v>1.0294802315556102</v>
      </c>
      <c r="W37" s="82"/>
    </row>
    <row r="38" spans="1:23" ht="13.5" customHeight="1" x14ac:dyDescent="0.2">
      <c r="A38" s="78" t="s">
        <v>61</v>
      </c>
      <c r="B38" s="79"/>
      <c r="C38" s="87">
        <v>7729</v>
      </c>
      <c r="D38" s="87">
        <v>3548</v>
      </c>
      <c r="E38" s="87">
        <v>4181</v>
      </c>
      <c r="F38" s="87">
        <v>2757</v>
      </c>
      <c r="G38" s="88">
        <v>3179</v>
      </c>
      <c r="H38" s="90">
        <v>7730</v>
      </c>
      <c r="I38" s="82">
        <v>2.4315822585718778</v>
      </c>
      <c r="J38" s="83">
        <v>115</v>
      </c>
      <c r="K38" s="82">
        <f t="shared" si="1"/>
        <v>36.174897766593268</v>
      </c>
      <c r="L38" s="89">
        <v>93</v>
      </c>
      <c r="M38" s="89">
        <v>17</v>
      </c>
      <c r="N38" s="83">
        <v>5</v>
      </c>
      <c r="O38" s="83">
        <v>8</v>
      </c>
      <c r="P38" s="82">
        <f t="shared" si="2"/>
        <v>4.9568751858828197E-2</v>
      </c>
      <c r="Q38" s="83" t="s">
        <v>39</v>
      </c>
      <c r="R38" s="83">
        <v>7</v>
      </c>
      <c r="S38" s="83">
        <v>1</v>
      </c>
      <c r="T38" s="83">
        <v>19</v>
      </c>
      <c r="U38" s="83">
        <v>258518</v>
      </c>
      <c r="V38" s="82">
        <f t="shared" si="3"/>
        <v>1.5920556718807735</v>
      </c>
      <c r="W38" s="82"/>
    </row>
    <row r="39" spans="1:23" ht="13.5" customHeight="1" x14ac:dyDescent="0.2">
      <c r="A39" s="78" t="s">
        <v>62</v>
      </c>
      <c r="B39" s="79"/>
      <c r="C39" s="87">
        <v>12538</v>
      </c>
      <c r="D39" s="87">
        <v>5922</v>
      </c>
      <c r="E39" s="87">
        <v>6616</v>
      </c>
      <c r="F39" s="87">
        <v>5476</v>
      </c>
      <c r="G39" s="88">
        <v>5647</v>
      </c>
      <c r="H39" s="90">
        <v>11924</v>
      </c>
      <c r="I39" s="82">
        <v>2.1115636621214806</v>
      </c>
      <c r="J39" s="83">
        <v>163</v>
      </c>
      <c r="K39" s="82">
        <f t="shared" si="1"/>
        <v>28.864884009208428</v>
      </c>
      <c r="L39" s="89">
        <v>131</v>
      </c>
      <c r="M39" s="89">
        <v>28</v>
      </c>
      <c r="N39" s="83">
        <v>5</v>
      </c>
      <c r="O39" s="83">
        <v>28</v>
      </c>
      <c r="P39" s="82">
        <f t="shared" si="2"/>
        <v>0.17349063150589866</v>
      </c>
      <c r="Q39" s="83">
        <v>1</v>
      </c>
      <c r="R39" s="83">
        <v>18</v>
      </c>
      <c r="S39" s="83">
        <v>9</v>
      </c>
      <c r="T39" s="83">
        <v>12</v>
      </c>
      <c r="U39" s="83">
        <v>18442</v>
      </c>
      <c r="V39" s="82">
        <f t="shared" si="3"/>
        <v>0.11357310013548466</v>
      </c>
      <c r="W39" s="82"/>
    </row>
    <row r="40" spans="1:23" ht="13.5" customHeight="1" x14ac:dyDescent="0.2">
      <c r="A40" s="78" t="s">
        <v>63</v>
      </c>
      <c r="B40" s="79"/>
      <c r="C40" s="87">
        <v>8725</v>
      </c>
      <c r="D40" s="87">
        <v>4008</v>
      </c>
      <c r="E40" s="87">
        <v>4717</v>
      </c>
      <c r="F40" s="87">
        <v>3246</v>
      </c>
      <c r="G40" s="88">
        <v>3537</v>
      </c>
      <c r="H40" s="90">
        <v>8251</v>
      </c>
      <c r="I40" s="82">
        <v>2.3327678823862028</v>
      </c>
      <c r="J40" s="83">
        <v>156</v>
      </c>
      <c r="K40" s="82">
        <f t="shared" si="1"/>
        <v>44.105173876166241</v>
      </c>
      <c r="L40" s="89">
        <v>125</v>
      </c>
      <c r="M40" s="89">
        <v>28</v>
      </c>
      <c r="N40" s="83">
        <v>3</v>
      </c>
      <c r="O40" s="83">
        <v>4</v>
      </c>
      <c r="P40" s="82">
        <f t="shared" si="2"/>
        <v>2.4784375929414099E-2</v>
      </c>
      <c r="Q40" s="83" t="s">
        <v>39</v>
      </c>
      <c r="R40" s="83">
        <v>2</v>
      </c>
      <c r="S40" s="83">
        <v>2</v>
      </c>
      <c r="T40" s="83">
        <v>37</v>
      </c>
      <c r="U40" s="83">
        <v>140349</v>
      </c>
      <c r="V40" s="82">
        <f t="shared" si="3"/>
        <v>0.86432442419017119</v>
      </c>
      <c r="W40" s="82"/>
    </row>
    <row r="41" spans="1:23" ht="13.5" customHeight="1" x14ac:dyDescent="0.2">
      <c r="A41" s="78" t="s">
        <v>64</v>
      </c>
      <c r="B41" s="79"/>
      <c r="C41" s="87">
        <v>6238</v>
      </c>
      <c r="D41" s="87">
        <v>2932</v>
      </c>
      <c r="E41" s="87">
        <v>3306</v>
      </c>
      <c r="F41" s="87">
        <v>2342</v>
      </c>
      <c r="G41" s="88">
        <v>2608</v>
      </c>
      <c r="H41" s="90">
        <v>6113</v>
      </c>
      <c r="I41" s="82">
        <v>2.3439417177914113</v>
      </c>
      <c r="J41" s="83">
        <v>116</v>
      </c>
      <c r="K41" s="82">
        <f t="shared" si="1"/>
        <v>44.478527607361961</v>
      </c>
      <c r="L41" s="89">
        <v>99</v>
      </c>
      <c r="M41" s="89">
        <v>14</v>
      </c>
      <c r="N41" s="83">
        <v>3</v>
      </c>
      <c r="O41" s="91">
        <v>10</v>
      </c>
      <c r="P41" s="82">
        <f t="shared" si="2"/>
        <v>6.1960939823535247E-2</v>
      </c>
      <c r="Q41" s="91" t="s">
        <v>39</v>
      </c>
      <c r="R41" s="91">
        <v>8</v>
      </c>
      <c r="S41" s="91">
        <v>2</v>
      </c>
      <c r="T41" s="83">
        <v>26</v>
      </c>
      <c r="U41" s="83">
        <v>34804</v>
      </c>
      <c r="V41" s="82">
        <f t="shared" si="3"/>
        <v>0.21433674097795294</v>
      </c>
      <c r="W41" s="82"/>
    </row>
    <row r="42" spans="1:23" ht="13.5" customHeight="1" x14ac:dyDescent="0.2">
      <c r="A42" s="78" t="s">
        <v>65</v>
      </c>
      <c r="B42" s="79"/>
      <c r="C42" s="87">
        <v>11182</v>
      </c>
      <c r="D42" s="87">
        <v>5316</v>
      </c>
      <c r="E42" s="87">
        <v>5866</v>
      </c>
      <c r="F42" s="87">
        <v>4415</v>
      </c>
      <c r="G42" s="88">
        <v>4963</v>
      </c>
      <c r="H42" s="90">
        <v>10684</v>
      </c>
      <c r="I42" s="82">
        <v>2.1527302035059441</v>
      </c>
      <c r="J42" s="83">
        <v>150</v>
      </c>
      <c r="K42" s="82">
        <f t="shared" si="1"/>
        <v>30.223655047350395</v>
      </c>
      <c r="L42" s="89">
        <v>113</v>
      </c>
      <c r="M42" s="89">
        <v>34</v>
      </c>
      <c r="N42" s="83">
        <v>3</v>
      </c>
      <c r="O42" s="91">
        <v>16</v>
      </c>
      <c r="P42" s="82">
        <f t="shared" si="2"/>
        <v>9.9137503717656394E-2</v>
      </c>
      <c r="Q42" s="91">
        <v>3</v>
      </c>
      <c r="R42" s="91">
        <v>9</v>
      </c>
      <c r="S42" s="91">
        <v>5</v>
      </c>
      <c r="T42" s="83">
        <v>13</v>
      </c>
      <c r="U42" s="83">
        <v>12906</v>
      </c>
      <c r="V42" s="82">
        <f t="shared" si="3"/>
        <v>7.9480231555610292E-2</v>
      </c>
      <c r="W42" s="82"/>
    </row>
    <row r="43" spans="1:23" ht="13.5" customHeight="1" x14ac:dyDescent="0.2">
      <c r="A43" s="78" t="s">
        <v>66</v>
      </c>
      <c r="B43" s="79"/>
      <c r="C43" s="87">
        <v>14533</v>
      </c>
      <c r="D43" s="87">
        <v>6865</v>
      </c>
      <c r="E43" s="87">
        <v>7668</v>
      </c>
      <c r="F43" s="87">
        <v>5429</v>
      </c>
      <c r="G43" s="88">
        <v>5709</v>
      </c>
      <c r="H43" s="90">
        <v>14153</v>
      </c>
      <c r="I43" s="82">
        <v>2.4790681380276758</v>
      </c>
      <c r="J43" s="83">
        <v>178</v>
      </c>
      <c r="K43" s="82">
        <f t="shared" si="1"/>
        <v>31.17884042739534</v>
      </c>
      <c r="L43" s="89">
        <v>144</v>
      </c>
      <c r="M43" s="89">
        <v>33</v>
      </c>
      <c r="N43" s="83">
        <v>2</v>
      </c>
      <c r="O43" s="83">
        <v>20</v>
      </c>
      <c r="P43" s="82">
        <f t="shared" si="2"/>
        <v>0.12392187964707049</v>
      </c>
      <c r="Q43" s="83" t="s">
        <v>39</v>
      </c>
      <c r="R43" s="83">
        <v>14</v>
      </c>
      <c r="S43" s="83">
        <v>6</v>
      </c>
      <c r="T43" s="83">
        <v>35</v>
      </c>
      <c r="U43" s="83">
        <v>78277</v>
      </c>
      <c r="V43" s="82">
        <f t="shared" si="3"/>
        <v>0.48206059859588618</v>
      </c>
      <c r="W43" s="82"/>
    </row>
    <row r="44" spans="1:23" ht="13.5" customHeight="1" x14ac:dyDescent="0.2">
      <c r="A44" s="78" t="s">
        <v>67</v>
      </c>
      <c r="B44" s="79"/>
      <c r="C44" s="87">
        <v>5784</v>
      </c>
      <c r="D44" s="87">
        <v>2728</v>
      </c>
      <c r="E44" s="87">
        <v>3056</v>
      </c>
      <c r="F44" s="87">
        <v>2223</v>
      </c>
      <c r="G44" s="88">
        <v>2257</v>
      </c>
      <c r="H44" s="90">
        <v>5248</v>
      </c>
      <c r="I44" s="82">
        <v>2.3252104563579974</v>
      </c>
      <c r="J44" s="83">
        <v>58</v>
      </c>
      <c r="K44" s="82">
        <f t="shared" si="1"/>
        <v>25.697828976517503</v>
      </c>
      <c r="L44" s="89">
        <v>46</v>
      </c>
      <c r="M44" s="89">
        <v>9</v>
      </c>
      <c r="N44" s="83">
        <v>3</v>
      </c>
      <c r="O44" s="83">
        <v>6</v>
      </c>
      <c r="P44" s="82">
        <f t="shared" si="2"/>
        <v>3.7176563894121148E-2</v>
      </c>
      <c r="Q44" s="83" t="s">
        <v>39</v>
      </c>
      <c r="R44" s="83">
        <v>3</v>
      </c>
      <c r="S44" s="83">
        <v>3</v>
      </c>
      <c r="T44" s="83">
        <v>8</v>
      </c>
      <c r="U44" s="83">
        <v>88734</v>
      </c>
      <c r="V44" s="82">
        <f t="shared" si="3"/>
        <v>0.54645892351274783</v>
      </c>
      <c r="W44" s="82"/>
    </row>
    <row r="45" spans="1:23" ht="13.5" customHeight="1" x14ac:dyDescent="0.2">
      <c r="A45" s="78" t="s">
        <v>68</v>
      </c>
      <c r="B45" s="79"/>
      <c r="C45" s="87">
        <v>6680</v>
      </c>
      <c r="D45" s="87">
        <v>3099</v>
      </c>
      <c r="E45" s="87">
        <v>3581</v>
      </c>
      <c r="F45" s="87">
        <v>2439</v>
      </c>
      <c r="G45" s="88">
        <v>2794</v>
      </c>
      <c r="H45" s="90">
        <v>6637</v>
      </c>
      <c r="I45" s="82">
        <v>2.375447387258411</v>
      </c>
      <c r="J45" s="83">
        <v>79</v>
      </c>
      <c r="K45" s="82">
        <f t="shared" si="1"/>
        <v>28.274874731567646</v>
      </c>
      <c r="L45" s="89">
        <v>67</v>
      </c>
      <c r="M45" s="89">
        <v>9</v>
      </c>
      <c r="N45" s="83">
        <v>3</v>
      </c>
      <c r="O45" s="83">
        <v>18</v>
      </c>
      <c r="P45" s="82">
        <f t="shared" si="2"/>
        <v>0.11152969168236344</v>
      </c>
      <c r="Q45" s="83" t="s">
        <v>39</v>
      </c>
      <c r="R45" s="83">
        <v>10</v>
      </c>
      <c r="S45" s="83">
        <v>8</v>
      </c>
      <c r="T45" s="83">
        <v>8</v>
      </c>
      <c r="U45" s="83">
        <v>119970</v>
      </c>
      <c r="V45" s="82">
        <f t="shared" si="3"/>
        <v>0.73882251508806507</v>
      </c>
      <c r="W45" s="82"/>
    </row>
    <row r="46" spans="1:23" ht="13.5" customHeight="1" x14ac:dyDescent="0.2">
      <c r="A46" s="78" t="s">
        <v>69</v>
      </c>
      <c r="B46" s="79"/>
      <c r="C46" s="87">
        <v>5864</v>
      </c>
      <c r="D46" s="87">
        <v>2808</v>
      </c>
      <c r="E46" s="87">
        <v>3056</v>
      </c>
      <c r="F46" s="87">
        <v>2513</v>
      </c>
      <c r="G46" s="88">
        <v>2837</v>
      </c>
      <c r="H46" s="90">
        <v>5777</v>
      </c>
      <c r="I46" s="82">
        <v>2.0363059569968276</v>
      </c>
      <c r="J46" s="83">
        <v>60</v>
      </c>
      <c r="K46" s="82">
        <f t="shared" si="1"/>
        <v>21.149101163200566</v>
      </c>
      <c r="L46" s="89">
        <v>52</v>
      </c>
      <c r="M46" s="89">
        <v>8</v>
      </c>
      <c r="N46" s="83">
        <v>1</v>
      </c>
      <c r="O46" s="83">
        <v>5</v>
      </c>
      <c r="P46" s="82">
        <f t="shared" si="2"/>
        <v>3.0980469911767623E-2</v>
      </c>
      <c r="Q46" s="83" t="s">
        <v>39</v>
      </c>
      <c r="R46" s="83">
        <v>4</v>
      </c>
      <c r="S46" s="83">
        <v>1</v>
      </c>
      <c r="T46" s="83">
        <v>6</v>
      </c>
      <c r="U46" s="83">
        <v>2140</v>
      </c>
      <c r="V46" s="82">
        <f t="shared" si="3"/>
        <v>1.3178962926468777E-2</v>
      </c>
      <c r="W46" s="82"/>
    </row>
    <row r="47" spans="1:23" ht="13.5" customHeight="1" x14ac:dyDescent="0.2">
      <c r="A47" s="78" t="s">
        <v>70</v>
      </c>
      <c r="B47" s="79"/>
      <c r="C47" s="87">
        <v>5474</v>
      </c>
      <c r="D47" s="87">
        <v>2577</v>
      </c>
      <c r="E47" s="87">
        <v>2897</v>
      </c>
      <c r="F47" s="87">
        <v>1927</v>
      </c>
      <c r="G47" s="88">
        <v>2296</v>
      </c>
      <c r="H47" s="90">
        <v>4910</v>
      </c>
      <c r="I47" s="82">
        <v>2.1385017421602788</v>
      </c>
      <c r="J47" s="83">
        <v>91</v>
      </c>
      <c r="K47" s="82">
        <f t="shared" si="1"/>
        <v>39.634146341463413</v>
      </c>
      <c r="L47" s="89">
        <v>67</v>
      </c>
      <c r="M47" s="89">
        <v>21</v>
      </c>
      <c r="N47" s="83">
        <v>3</v>
      </c>
      <c r="O47" s="83">
        <v>6</v>
      </c>
      <c r="P47" s="82">
        <f t="shared" si="2"/>
        <v>3.7176563894121148E-2</v>
      </c>
      <c r="Q47" s="83" t="s">
        <v>39</v>
      </c>
      <c r="R47" s="83">
        <v>5</v>
      </c>
      <c r="S47" s="83">
        <v>1</v>
      </c>
      <c r="T47" s="83">
        <v>11</v>
      </c>
      <c r="U47" s="83">
        <v>405735</v>
      </c>
      <c r="V47" s="82">
        <f t="shared" si="3"/>
        <v>2.4986759453134622</v>
      </c>
      <c r="W47" s="82"/>
    </row>
    <row r="48" spans="1:23" ht="13.5" customHeight="1" x14ac:dyDescent="0.2">
      <c r="A48" s="78" t="s">
        <v>71</v>
      </c>
      <c r="B48" s="79"/>
      <c r="C48" s="87">
        <v>7898</v>
      </c>
      <c r="D48" s="87">
        <v>3695</v>
      </c>
      <c r="E48" s="87">
        <v>4203</v>
      </c>
      <c r="F48" s="87">
        <v>3131</v>
      </c>
      <c r="G48" s="88">
        <v>3644</v>
      </c>
      <c r="H48" s="90">
        <v>8250</v>
      </c>
      <c r="I48" s="82">
        <v>2.2639956092206366</v>
      </c>
      <c r="J48" s="83">
        <v>117</v>
      </c>
      <c r="K48" s="82">
        <f t="shared" si="1"/>
        <v>32.107574094401755</v>
      </c>
      <c r="L48" s="89">
        <v>95</v>
      </c>
      <c r="M48" s="89">
        <v>14</v>
      </c>
      <c r="N48" s="83">
        <v>8</v>
      </c>
      <c r="O48" s="83">
        <v>9</v>
      </c>
      <c r="P48" s="82">
        <f t="shared" si="2"/>
        <v>5.5764845841181722E-2</v>
      </c>
      <c r="Q48" s="83" t="s">
        <v>39</v>
      </c>
      <c r="R48" s="83">
        <v>4</v>
      </c>
      <c r="S48" s="83">
        <v>5</v>
      </c>
      <c r="T48" s="83">
        <v>10</v>
      </c>
      <c r="U48" s="83">
        <v>5586</v>
      </c>
      <c r="V48" s="82">
        <f t="shared" si="3"/>
        <v>3.4400788274418032E-2</v>
      </c>
      <c r="W48" s="82"/>
    </row>
    <row r="49" spans="1:23" ht="13.5" customHeight="1" x14ac:dyDescent="0.2">
      <c r="A49" s="78" t="s">
        <v>72</v>
      </c>
      <c r="B49" s="79"/>
      <c r="C49" s="87">
        <v>2739</v>
      </c>
      <c r="D49" s="87">
        <v>1307</v>
      </c>
      <c r="E49" s="87">
        <v>1432</v>
      </c>
      <c r="F49" s="87">
        <v>1126</v>
      </c>
      <c r="G49" s="88">
        <v>1361</v>
      </c>
      <c r="H49" s="90">
        <v>3017</v>
      </c>
      <c r="I49" s="82">
        <v>2.2167523879500366</v>
      </c>
      <c r="J49" s="83">
        <v>65</v>
      </c>
      <c r="K49" s="82">
        <f t="shared" si="1"/>
        <v>47.759000734753855</v>
      </c>
      <c r="L49" s="89">
        <v>54</v>
      </c>
      <c r="M49" s="89">
        <v>10</v>
      </c>
      <c r="N49" s="83">
        <v>1</v>
      </c>
      <c r="O49" s="83">
        <v>1</v>
      </c>
      <c r="P49" s="82">
        <f t="shared" si="2"/>
        <v>6.1960939823535247E-3</v>
      </c>
      <c r="Q49" s="83" t="s">
        <v>39</v>
      </c>
      <c r="R49" s="83">
        <v>1</v>
      </c>
      <c r="S49" s="83" t="s">
        <v>39</v>
      </c>
      <c r="T49" s="83">
        <v>16</v>
      </c>
      <c r="U49" s="83">
        <v>139067</v>
      </c>
      <c r="V49" s="82">
        <f t="shared" si="3"/>
        <v>0.85642936322207164</v>
      </c>
      <c r="W49" s="82"/>
    </row>
    <row r="50" spans="1:23" ht="13.5" customHeight="1" x14ac:dyDescent="0.2">
      <c r="A50" s="78" t="s">
        <v>73</v>
      </c>
      <c r="B50" s="79"/>
      <c r="C50" s="87">
        <v>10131</v>
      </c>
      <c r="D50" s="87">
        <v>4936</v>
      </c>
      <c r="E50" s="87">
        <v>5195</v>
      </c>
      <c r="F50" s="87">
        <v>4426</v>
      </c>
      <c r="G50" s="88">
        <v>4932</v>
      </c>
      <c r="H50" s="90">
        <v>9756</v>
      </c>
      <c r="I50" s="82">
        <v>1.9781021897810218</v>
      </c>
      <c r="J50" s="83">
        <v>148</v>
      </c>
      <c r="K50" s="82">
        <f t="shared" si="1"/>
        <v>30.008110300081103</v>
      </c>
      <c r="L50" s="89">
        <v>116</v>
      </c>
      <c r="M50" s="89">
        <v>27</v>
      </c>
      <c r="N50" s="83">
        <v>6</v>
      </c>
      <c r="O50" s="83">
        <v>15</v>
      </c>
      <c r="P50" s="82">
        <f t="shared" si="2"/>
        <v>9.2941409735302863E-2</v>
      </c>
      <c r="Q50" s="83" t="s">
        <v>39</v>
      </c>
      <c r="R50" s="83">
        <v>11</v>
      </c>
      <c r="S50" s="83">
        <v>4</v>
      </c>
      <c r="T50" s="83">
        <v>6</v>
      </c>
      <c r="U50" s="83">
        <v>6448</v>
      </c>
      <c r="V50" s="82">
        <f t="shared" si="3"/>
        <v>3.970932380835078E-2</v>
      </c>
      <c r="W50" s="82"/>
    </row>
    <row r="51" spans="1:23" ht="13.5" customHeight="1" x14ac:dyDescent="0.2">
      <c r="A51" s="78" t="s">
        <v>74</v>
      </c>
      <c r="B51" s="79"/>
      <c r="C51" s="87">
        <v>6091</v>
      </c>
      <c r="D51" s="87">
        <v>2894</v>
      </c>
      <c r="E51" s="87">
        <v>3197</v>
      </c>
      <c r="F51" s="87">
        <v>2122</v>
      </c>
      <c r="G51" s="88">
        <v>2384</v>
      </c>
      <c r="H51" s="92">
        <v>5989</v>
      </c>
      <c r="I51" s="82">
        <v>2.5121644295302015</v>
      </c>
      <c r="J51" s="83">
        <v>74</v>
      </c>
      <c r="K51" s="82">
        <f t="shared" si="1"/>
        <v>31.040268456375838</v>
      </c>
      <c r="L51" s="89">
        <v>54</v>
      </c>
      <c r="M51" s="89">
        <v>18</v>
      </c>
      <c r="N51" s="83">
        <v>2</v>
      </c>
      <c r="O51" s="83">
        <v>5</v>
      </c>
      <c r="P51" s="82">
        <f t="shared" si="2"/>
        <v>3.0980469911767623E-2</v>
      </c>
      <c r="Q51" s="83" t="s">
        <v>39</v>
      </c>
      <c r="R51" s="91">
        <v>2</v>
      </c>
      <c r="S51" s="83">
        <v>3</v>
      </c>
      <c r="T51" s="83">
        <v>8</v>
      </c>
      <c r="U51" s="83">
        <v>102627</v>
      </c>
      <c r="V51" s="82">
        <f t="shared" si="3"/>
        <v>0.63201748983865003</v>
      </c>
      <c r="W51" s="82"/>
    </row>
    <row r="52" spans="1:23" ht="13.5" customHeight="1" x14ac:dyDescent="0.2">
      <c r="A52" s="78" t="s">
        <v>75</v>
      </c>
      <c r="B52" s="79"/>
      <c r="C52" s="87">
        <v>1607</v>
      </c>
      <c r="D52" s="87">
        <v>755</v>
      </c>
      <c r="E52" s="87">
        <v>852</v>
      </c>
      <c r="F52" s="87">
        <v>472</v>
      </c>
      <c r="G52" s="93">
        <v>493</v>
      </c>
      <c r="H52" s="94">
        <v>1379</v>
      </c>
      <c r="I52" s="82">
        <v>2.7971602434077081</v>
      </c>
      <c r="J52" s="83">
        <v>175</v>
      </c>
      <c r="K52" s="82">
        <f t="shared" si="1"/>
        <v>354.96957403651112</v>
      </c>
      <c r="L52" s="89">
        <v>105</v>
      </c>
      <c r="M52" s="89">
        <v>66</v>
      </c>
      <c r="N52" s="83">
        <v>4</v>
      </c>
      <c r="O52" s="83">
        <v>1</v>
      </c>
      <c r="P52" s="82">
        <f t="shared" si="2"/>
        <v>6.1960939823535247E-3</v>
      </c>
      <c r="Q52" s="83" t="s">
        <v>39</v>
      </c>
      <c r="R52" s="83">
        <v>1</v>
      </c>
      <c r="S52" s="83" t="s">
        <v>39</v>
      </c>
      <c r="T52" s="83">
        <v>0</v>
      </c>
      <c r="U52" s="83">
        <v>0</v>
      </c>
      <c r="V52" s="82">
        <f>U52/161392</f>
        <v>0</v>
      </c>
      <c r="W52" s="82"/>
    </row>
    <row r="53" spans="1:23" ht="13.5" customHeight="1" thickBot="1" x14ac:dyDescent="0.25">
      <c r="A53" s="95" t="s">
        <v>76</v>
      </c>
      <c r="B53" s="96"/>
      <c r="C53" s="97">
        <v>5976</v>
      </c>
      <c r="D53" s="97">
        <v>2847</v>
      </c>
      <c r="E53" s="97">
        <v>3129</v>
      </c>
      <c r="F53" s="97">
        <v>1807</v>
      </c>
      <c r="G53" s="98">
        <v>2213</v>
      </c>
      <c r="H53" s="98">
        <v>5420</v>
      </c>
      <c r="I53" s="99">
        <v>2.4491640307275193</v>
      </c>
      <c r="J53" s="100">
        <v>470</v>
      </c>
      <c r="K53" s="99">
        <f t="shared" si="1"/>
        <v>212.38138273836421</v>
      </c>
      <c r="L53" s="97">
        <v>292</v>
      </c>
      <c r="M53" s="97">
        <v>122</v>
      </c>
      <c r="N53" s="97">
        <v>58</v>
      </c>
      <c r="O53" s="97">
        <v>3</v>
      </c>
      <c r="P53" s="99">
        <f t="shared" si="2"/>
        <v>1.8588281947060574E-2</v>
      </c>
      <c r="Q53" s="97" t="s">
        <v>39</v>
      </c>
      <c r="R53" s="97">
        <v>2</v>
      </c>
      <c r="S53" s="97">
        <v>1</v>
      </c>
      <c r="T53" s="97">
        <v>0</v>
      </c>
      <c r="U53" s="97">
        <v>0</v>
      </c>
      <c r="V53" s="99">
        <f>U53/161392</f>
        <v>0</v>
      </c>
      <c r="W53" s="82"/>
    </row>
    <row r="54" spans="1:23" ht="12.75" customHeight="1" x14ac:dyDescent="0.15">
      <c r="A54" s="2" t="s">
        <v>77</v>
      </c>
      <c r="M54" s="7"/>
      <c r="N54" s="7"/>
      <c r="P54" s="82"/>
      <c r="W54" s="101"/>
    </row>
    <row r="55" spans="1:23" ht="11.25" customHeight="1" x14ac:dyDescent="0.15">
      <c r="P55" s="82"/>
    </row>
  </sheetData>
  <mergeCells count="17">
    <mergeCell ref="S5:S7"/>
    <mergeCell ref="U5:V5"/>
    <mergeCell ref="F6:F7"/>
    <mergeCell ref="K6:K7"/>
    <mergeCell ref="P6:P7"/>
    <mergeCell ref="U6:U7"/>
    <mergeCell ref="V6:V7"/>
    <mergeCell ref="C4:F5"/>
    <mergeCell ref="G4:I4"/>
    <mergeCell ref="J4:N4"/>
    <mergeCell ref="O4:S4"/>
    <mergeCell ref="T4:V4"/>
    <mergeCell ref="A5:A6"/>
    <mergeCell ref="H5:H7"/>
    <mergeCell ref="I5:I7"/>
    <mergeCell ref="L5:L7"/>
    <mergeCell ref="M5:M7"/>
  </mergeCells>
  <phoneticPr fontId="2"/>
  <pageMargins left="0.59055118110236227" right="0.59055118110236227" top="0.39370078740157483" bottom="0.39370078740157483" header="0.19685039370078741" footer="0.35433070866141736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2020-05-13T09:58:51Z</dcterms:created>
  <dcterms:modified xsi:type="dcterms:W3CDTF">2020-05-13T09:59:22Z</dcterms:modified>
</cp:coreProperties>
</file>